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62" documentId="13_ncr:1_{F6CB121F-512D-4AA6-A0C1-0FB36C537598}" xr6:coauthVersionLast="47" xr6:coauthVersionMax="47" xr10:uidLastSave="{9156EA58-FDE8-4790-B86D-1D5A46B9AF70}"/>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9" i="5"/>
  <c r="J49" i="5"/>
  <c r="I49" i="5"/>
  <c r="G49" i="5"/>
  <c r="B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<sst xmlns="http://schemas.openxmlformats.org/spreadsheetml/2006/main" count="178607" uniqueCount="39085">
  <si>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</si>
  <si>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</si>
  <si>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</si>
  <si>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</si>
  <si>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</si>
  <si>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</si>
  <si>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</si>
  <si>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</si>
  <si>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</si>
  <si>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</si>
  <si>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</si>
  <si>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</si>
  <si>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</si>
  <si>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</si>
  <si>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</si>
  <si>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</si>
  <si>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</si>
  <si>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</si>
  <si>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</si>
  <si>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</si>
  <si>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</si>
  <si>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</si>
  <si>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</si>
  <si>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</si>
  <si>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</si>
  <si>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</si>
  <si>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</si>
  <si>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</si>
  <si>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</si>
  <si>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</si>
  <si>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</si>
  <si>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</si>
  <si>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</si>
  <si>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</si>
  <si>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</si>
  <si>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</si>
  <si>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</si>
  <si>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</si>
  <si>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</si>
  <si>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</si>
  <si>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</si>
  <si>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</si>
  <si>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</si>
  <si>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</si>
  <si>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</si>
  <si>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</si>
  <si>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</si>
  <si>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</si>
  <si>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</si>
  <si>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</si>
  <si>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</si>
  <si>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</si>
  <si>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</si>
  <si>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</si>
  <si>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</si>
  <si>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</si>
  <si>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</si>
  <si>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</si>
  <si>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</si>
  <si>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</si>
  <si>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</si>
  <si>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</si>
  <si>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</si>
  <si>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</si>
  <si>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</si>
  <si>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</si>
  <si>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</si>
  <si>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</si>
  <si>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</si>
  <si>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</si>
  <si>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</si>
  <si>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</si>
  <si>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</si>
  <si>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</si>
  <si>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</si>
  <si>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</si>
  <si>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</si>
  <si>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</si>
  <si>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</si>
  <si>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</si>
  <si>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</si>
  <si>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</si>
  <si>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</si>
  <si>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</si>
  <si>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</si>
  <si>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</si>
  <si>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</si>
  <si>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</si>
  <si>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</si>
  <si>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</si>
  <si>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</si>
  <si>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</si>
  <si>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</si>
  <si>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</si>
  <si>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</si>
  <si>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</si>
  <si>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</si>
  <si>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</si>
  <si>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</si>
  <si>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</si>
  <si>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</si>
  <si>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</si>
  <si>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</si>
  <si>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</si>
  <si>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</si>
  <si>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</si>
  <si>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</si>
  <si>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</si>
  <si>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</si>
  <si>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</si>
  <si>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</si>
  <si>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</si>
  <si>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</si>
  <si>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</si>
  <si>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</si>
  <si>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</si>
  <si>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</si>
  <si>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</si>
  <si>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</si>
  <si>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</si>
  <si>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</si>
  <si>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</si>
  <si>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</si>
  <si>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</si>
  <si>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</si>
  <si>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</si>
  <si>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</si>
  <si>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</si>
  <si>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</si>
  <si>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</si>
  <si>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</si>
  <si>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</si>
  <si>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</si>
  <si>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</si>
  <si>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</si>
  <si>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</si>
  <si>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</si>
  <si>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</si>
  <si>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</si>
  <si>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</si>
  <si>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</si>
  <si>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</si>
  <si>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</si>
  <si>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</si>
  <si>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</si>
  <si>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</si>
  <si>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</si>
  <si>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</si>
  <si>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</si>
  <si>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</si>
  <si>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</si>
  <si>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</si>
  <si>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</si>
  <si>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</si>
  <si>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</si>
  <si>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</si>
  <si>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</si>
  <si>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</si>
  <si>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</si>
  <si>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</si>
  <si>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</si>
  <si>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</si>
  <si>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</si>
  <si>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</si>
  <si>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</si>
  <si>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</si>
  <si>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</si>
  <si>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</si>
  <si>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</si>
  <si>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</si>
  <si>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</si>
  <si>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</si>
  <si>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</si>
  <si>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</si>
  <si>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</si>
  <si>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</si>
  <si>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</si>
  <si>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</si>
  <si>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</si>
  <si>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</si>
  <si>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</si>
  <si>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</si>
  <si>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</si>
  <si>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</si>
  <si>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</si>
  <si>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</si>
  <si>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</si>
  <si>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</si>
  <si>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</si>
  <si>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</si>
  <si>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</si>
  <si>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</si>
  <si>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</si>
  <si>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</si>
  <si>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</si>
  <si>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</si>
  <si>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</si>
  <si>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</si>
  <si>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</si>
  <si>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</si>
  <si>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</si>
  <si>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</si>
  <si>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</si>
  <si>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</si>
  <si>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</si>
  <si>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</si>
  <si>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</si>
  <si>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</si>
  <si>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</si>
  <si>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</si>
  <si>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</si>
  <si>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</si>
  <si>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</si>
  <si>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</si>
  <si>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</si>
  <si>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</si>
  <si>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</si>
  <si>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</si>
  <si>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</si>
  <si>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</si>
  <si>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</si>
  <si>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</si>
  <si>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</si>
  <si>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</si>
  <si>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</si>
  <si>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</si>
  <si>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</si>
  <si>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</si>
  <si>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</si>
  <si>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</si>
  <si>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</si>
  <si>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</si>
  <si>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</si>
  <si>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</si>
  <si>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</si>
  <si>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</si>
  <si>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</si>
  <si>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</si>
  <si>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</si>
  <si>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</si>
  <si>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</si>
  <si>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</si>
  <si>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</si>
  <si>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</si>
  <si>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</si>
  <si>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</si>
  <si>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</si>
  <si>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</si>
  <si>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</si>
  <si>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</si>
  <si>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</si>
  <si>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</si>
  <si>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</si>
  <si>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</si>
  <si>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</si>
  <si>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</si>
  <si>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</si>
  <si>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</si>
  <si>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</si>
  <si>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</si>
  <si>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</si>
  <si>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</si>
  <si>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</si>
  <si>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</si>
  <si>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</si>
  <si>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</si>
  <si>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</si>
  <si>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</si>
  <si>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</si>
  <si>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</si>
  <si>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</si>
  <si>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</si>
  <si>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</si>
  <si>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</si>
  <si>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</si>
  <si>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</si>
  <si>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</si>
  <si>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</si>
  <si>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</si>
  <si>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</si>
  <si>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</si>
  <si>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</si>
  <si>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</si>
  <si>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</si>
  <si>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</si>
  <si>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</si>
  <si>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</si>
  <si>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</si>
  <si>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</si>
  <si>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</si>
  <si>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</si>
  <si>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</si>
  <si>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</si>
  <si>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</si>
  <si>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</si>
  <si>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</si>
  <si>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</si>
  <si>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</si>
  <si>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</si>
  <si>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</si>
  <si>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</si>
  <si>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</si>
  <si>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</si>
  <si>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</si>
  <si>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</si>
  <si>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</si>
  <si>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</si>
  <si>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</si>
  <si>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</si>
  <si>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</si>
  <si>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</si>
  <si>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</si>
  <si>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</si>
  <si>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</si>
  <si>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</si>
  <si>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</si>
  <si>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</si>
  <si>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</si>
  <si>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</si>
  <si>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</si>
  <si>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</si>
  <si>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</si>
  <si>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</si>
  <si>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</si>
  <si>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</si>
  <si>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</si>
  <si>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</si>
  <si>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</si>
  <si>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</si>
  <si>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</si>
  <si>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</si>
  <si>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</si>
  <si>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</si>
  <si>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</si>
  <si>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</si>
  <si>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</si>
  <si>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</si>
  <si>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</si>
  <si>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</si>
  <si>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</si>
  <si>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</si>
  <si>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</si>
  <si>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</si>
  <si>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</si>
  <si>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</si>
  <si>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</si>
  <si>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</si>
  <si>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</si>
  <si>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</si>
  <si>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</si>
  <si>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</si>
  <si>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</si>
  <si>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</si>
  <si>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</si>
  <si>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</si>
  <si>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</si>
  <si>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</si>
  <si>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</si>
  <si>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</si>
  <si>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</si>
  <si>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</si>
  <si>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</si>
  <si>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</si>
  <si>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</si>
  <si>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</si>
  <si>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</si>
  <si>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</si>
  <si>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</si>
  <si>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</si>
  <si>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</si>
  <si>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</si>
  <si>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</si>
  <si>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</si>
  <si>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</si>
  <si>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</si>
  <si>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</si>
  <si>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</si>
  <si>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</si>
  <si>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</si>
  <si>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</si>
  <si>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</si>
  <si>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</si>
  <si>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</si>
  <si>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</si>
  <si>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</si>
  <si>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</si>
  <si>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</si>
  <si>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</si>
  <si>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</si>
  <si>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</si>
  <si>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</si>
  <si>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</si>
  <si>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</si>
  <si>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</si>
  <si>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</si>
  <si>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</si>
  <si>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</si>
  <si>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</si>
  <si>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</si>
  <si>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</si>
  <si>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</si>
  <si>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</si>
  <si>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</si>
  <si>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</si>
  <si>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</si>
  <si>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</si>
  <si>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</si>
  <si>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</si>
  <si>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</si>
  <si>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</si>
  <si>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</si>
  <si>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</si>
  <si>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</si>
  <si>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</si>
  <si>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</si>
  <si>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</si>
  <si>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</si>
  <si>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</si>
  <si>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</si>
  <si>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</si>
  <si>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</si>
  <si>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</si>
  <si>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</si>
  <si>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</si>
  <si>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</si>
  <si>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</si>
  <si>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</si>
  <si>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</si>
  <si>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</si>
  <si>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</si>
  <si>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</si>
  <si>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</si>
  <si>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</si>
  <si>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</si>
  <si>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</si>
  <si>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</si>
  <si>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</si>
  <si>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</si>
  <si>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</si>
  <si>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</si>
  <si>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</si>
  <si>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</si>
  <si>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</si>
  <si>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</si>
  <si>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</si>
  <si>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</si>
  <si>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</si>
  <si>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</si>
  <si>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</si>
  <si>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</si>
  <si>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</si>
  <si>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</si>
  <si>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</si>
  <si>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</si>
  <si>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</si>
  <si>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</si>
  <si>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</si>
  <si>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</si>
  <si>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</si>
  <si>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</si>
  <si>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</si>
  <si>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</si>
  <si>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</si>
  <si>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</si>
  <si>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</si>
  <si>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</si>
  <si>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</si>
  <si>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</si>
  <si>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</si>
  <si>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</si>
  <si>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</si>
  <si>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</si>
  <si>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</si>
  <si>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</si>
  <si>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</si>
  <si>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</si>
  <si>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</si>
  <si>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</si>
  <si>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</si>
  <si>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</si>
  <si>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</si>
  <si>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</si>
  <si>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</si>
  <si>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</si>
  <si>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</si>
  <si>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</si>
  <si>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</si>
  <si>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</si>
  <si>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</si>
  <si>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</si>
  <si>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</si>
  <si>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</si>
  <si>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</si>
  <si>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</si>
  <si>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</si>
  <si>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</si>
  <si>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</si>
  <si>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</si>
  <si>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</si>
  <si>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</si>
  <si>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</si>
  <si>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</si>
  <si>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</si>
  <si>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</si>
  <si>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</si>
  <si>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</si>
  <si>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</si>
  <si>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</si>
  <si>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</si>
  <si>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</si>
  <si>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</si>
  <si>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</si>
  <si>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</si>
  <si>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</si>
  <si>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</si>
  <si>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</si>
  <si>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</si>
  <si>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</si>
  <si>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</si>
  <si>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</si>
  <si>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</si>
  <si>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</si>
  <si>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</si>
  <si>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</si>
  <si>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</si>
  <si>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</si>
  <si>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</si>
  <si>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</si>
  <si>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</si>
  <si>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</si>
  <si>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</si>
  <si>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</si>
  <si>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</si>
  <si>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</si>
  <si>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</si>
  <si>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</si>
  <si>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</si>
  <si>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</si>
  <si>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</si>
  <si>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</si>
  <si>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</si>
  <si>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</si>
  <si>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</si>
  <si>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</si>
  <si>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</si>
  <si>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</si>
  <si>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</si>
  <si>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</si>
  <si>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</si>
  <si>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</si>
  <si>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</si>
  <si>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</si>
  <si>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</si>
  <si>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</si>
  <si>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</si>
  <si>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</si>
  <si>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</si>
  <si>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</si>
  <si>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</si>
  <si>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</si>
  <si>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</si>
  <si>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</si>
  <si>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</si>
  <si>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</si>
  <si>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</si>
  <si>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</si>
  <si>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</si>
  <si>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</si>
  <si>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</si>
  <si>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</si>
  <si>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</si>
  <si>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</si>
  <si>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</si>
  <si>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</si>
  <si>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</si>
  <si>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</si>
  <si>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</si>
  <si>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</si>
  <si>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</si>
  <si>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</si>
  <si>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</si>
  <si>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</si>
  <si>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</si>
  <si>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</si>
  <si>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</si>
  <si>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</si>
  <si>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</si>
  <si>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</si>
  <si>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</si>
  <si>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</si>
  <si>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</si>
  <si>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</si>
  <si>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</si>
  <si>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</si>
  <si>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</si>
  <si>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</si>
  <si>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</si>
  <si>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</si>
  <si>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</si>
  <si>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</si>
  <si>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</si>
  <si>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</si>
  <si>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</si>
  <si>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</si>
  <si>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</si>
  <si>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</si>
  <si>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</si>
  <si>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</si>
  <si>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</si>
  <si>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</si>
  <si>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</si>
  <si>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</si>
  <si>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</si>
  <si>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</si>
  <si>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</si>
  <si>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</si>
  <si>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</si>
  <si>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</si>
  <si>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</si>
  <si>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</si>
  <si>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</si>
  <si>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</si>
  <si>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</si>
  <si>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</si>
  <si>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</si>
  <si>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</si>
  <si>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</si>
  <si>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</si>
  <si>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</si>
  <si>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</si>
  <si>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</si>
  <si>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</si>
  <si>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</si>
  <si>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</si>
  <si>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</si>
  <si>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</si>
  <si>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</si>
  <si>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</si>
  <si>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</si>
  <si>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</si>
  <si>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</si>
  <si>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</si>
  <si>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</si>
  <si>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</si>
  <si>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</si>
  <si>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</si>
  <si>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</si>
  <si>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</si>
  <si>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</si>
  <si>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</si>
  <si>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</si>
  <si>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</si>
  <si>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</si>
  <si>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</si>
  <si>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</si>
  <si>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</si>
  <si>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</si>
  <si>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</si>
  <si>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</si>
  <si>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</si>
  <si>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</si>
  <si>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</si>
  <si>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</si>
  <si>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</si>
  <si>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</si>
  <si>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</si>
  <si>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</si>
  <si>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</si>
  <si>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</si>
  <si>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</si>
  <si>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</si>
  <si>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</si>
  <si>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</si>
  <si>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</si>
  <si>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</si>
  <si>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</si>
  <si>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</si>
  <si>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</si>
  <si>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</si>
  <si>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</si>
  <si>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</si>
  <si>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</si>
  <si>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</si>
  <si>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</si>
  <si>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</si>
  <si>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</si>
  <si>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</si>
  <si>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</si>
  <si>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</si>
  <si>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</si>
  <si>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</si>
  <si>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</si>
  <si>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</si>
  <si>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</si>
  <si>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</si>
  <si>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</si>
  <si>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</si>
  <si>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</si>
  <si>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</si>
  <si>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</si>
  <si>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</si>
  <si>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</si>
  <si>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</si>
  <si>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</si>
  <si>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</si>
  <si>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</si>
  <si>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</si>
  <si>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</si>
  <si>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</si>
  <si>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</si>
  <si>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</si>
  <si>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</si>
  <si>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</si>
  <si>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</si>
  <si>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</si>
  <si>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</si>
  <si>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</si>
  <si>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</si>
  <si>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</si>
  <si>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</si>
  <si>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</si>
  <si>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</si>
  <si>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</si>
  <si>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</si>
  <si>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</si>
  <si>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</si>
  <si>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</si>
  <si>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</si>
  <si>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</si>
  <si>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</si>
  <si>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</si>
  <si>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</si>
  <si>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</si>
  <si>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</si>
  <si>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</si>
  <si>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</si>
  <si>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</si>
  <si>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</si>
  <si>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</si>
  <si>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</si>
  <si>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</si>
  <si>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</si>
  <si>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</si>
  <si>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</si>
  <si>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</si>
  <si>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</si>
  <si>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</si>
  <si>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</si>
  <si>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</si>
  <si>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</si>
  <si>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</si>
  <si>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</si>
  <si>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</si>
  <si>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</si>
  <si>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</si>
  <si>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</si>
  <si>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</si>
  <si>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</si>
  <si>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</si>
  <si>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</si>
  <si>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</si>
  <si>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</si>
  <si>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</si>
  <si>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</si>
  <si>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</si>
  <si>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</si>
  <si>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</si>
  <si>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</si>
  <si>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</si>
  <si>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</si>
  <si>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</si>
  <si>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</si>
  <si>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</si>
  <si>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</si>
  <si>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</si>
  <si>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</si>
  <si>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</si>
  <si>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</si>
  <si>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</si>
  <si>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</si>
  <si>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</si>
  <si>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</si>
  <si>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</si>
  <si>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</si>
  <si>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</si>
  <si>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</si>
  <si>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</si>
  <si>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</si>
  <si>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</si>
  <si>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</si>
  <si>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</si>
  <si>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</si>
  <si>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</si>
  <si>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</si>
  <si>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</si>
  <si>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</si>
  <si>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</si>
  <si>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</si>
  <si>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</si>
  <si>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</si>
  <si>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</si>
  <si>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</si>
  <si>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</si>
  <si>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</si>
  <si>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</si>
  <si>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</si>
  <si>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</si>
  <si>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</si>
  <si>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</si>
  <si>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</si>
  <si>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</si>
  <si>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</si>
  <si>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</si>
  <si>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</si>
  <si>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</si>
  <si>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</si>
  <si>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</si>
  <si>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</si>
  <si>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</si>
  <si>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</si>
  <si>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</si>
  <si>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</si>
  <si>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</si>
  <si>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</si>
  <si>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</si>
  <si>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</si>
  <si>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</si>
  <si>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</si>
  <si>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</si>
  <si>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</si>
  <si>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</si>
  <si>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</si>
  <si>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</si>
  <si>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</si>
  <si>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</si>
  <si>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</si>
  <si>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</si>
  <si>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</si>
  <si>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</si>
  <si>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</si>
  <si>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</si>
  <si>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</si>
  <si>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</si>
  <si>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</si>
  <si>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</si>
  <si>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</si>
  <si>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</si>
  <si>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</si>
  <si>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</si>
  <si>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</si>
  <si>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</si>
  <si>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</si>
  <si>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</si>
  <si>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</si>
  <si>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</si>
  <si>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</si>
  <si>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</si>
  <si>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</si>
  <si>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</si>
  <si>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</si>
  <si>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</si>
  <si>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</si>
  <si>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</si>
  <si>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</si>
  <si>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</si>
  <si>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</si>
  <si>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</si>
  <si>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</si>
  <si>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</si>
  <si>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</si>
  <si>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</si>
  <si>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</si>
  <si>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</si>
  <si>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</si>
  <si>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</si>
  <si>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</si>
  <si>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</si>
  <si>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</si>
  <si>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</si>
  <si>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</si>
  <si>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</si>
  <si>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</si>
  <si>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</si>
  <si>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</si>
  <si>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</si>
  <si>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</si>
  <si>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</si>
  <si>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</si>
  <si>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</si>
  <si>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</si>
  <si>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</si>
  <si>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</si>
  <si>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</si>
  <si>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</si>
  <si>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</si>
  <si>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</si>
  <si>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</si>
  <si>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</si>
  <si>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</si>
  <si>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</si>
  <si>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</si>
  <si>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</si>
  <si>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</si>
  <si>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</si>
  <si>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</si>
  <si>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</si>
  <si>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</si>
  <si>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</si>
  <si>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</si>
  <si>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</si>
  <si>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</si>
  <si>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</si>
  <si>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</si>
  <si>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</si>
  <si>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</si>
  <si>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</si>
  <si>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</si>
  <si>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</si>
  <si>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</si>
  <si>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</si>
  <si>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</si>
  <si>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</si>
  <si>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</si>
  <si>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</si>
  <si>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</si>
  <si>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</si>
  <si>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</si>
  <si>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</si>
  <si>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</si>
  <si>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</si>
  <si>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</si>
  <si>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</si>
  <si>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</si>
  <si>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</si>
  <si>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</si>
  <si>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</si>
  <si>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</si>
  <si>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</si>
  <si>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</si>
  <si>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</si>
  <si>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</si>
  <si>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</si>
  <si>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</si>
  <si>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</si>
  <si>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</si>
  <si>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</si>
  <si>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</si>
  <si>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</si>
  <si>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</si>
  <si>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</si>
  <si>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</si>
  <si>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</si>
  <si>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</si>
  <si>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</si>
  <si>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</si>
  <si>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</si>
  <si>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</si>
  <si>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</si>
  <si>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</si>
  <si>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</si>
  <si>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</si>
  <si>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</si>
  <si>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</si>
  <si>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</si>
  <si>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</si>
  <si>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</si>
  <si>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</si>
  <si>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</si>
  <si>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</si>
  <si>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</si>
  <si>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</si>
  <si>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</si>
  <si>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</si>
  <si>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</si>
  <si>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</si>
  <si>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</si>
  <si>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</si>
  <si>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</si>
  <si>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</si>
  <si>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</si>
  <si>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</si>
  <si>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</si>
  <si>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</si>
  <si>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</si>
  <si>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</si>
  <si>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</si>
  <si>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</si>
  <si>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</si>
  <si>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</si>
  <si>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</si>
  <si>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</si>
  <si>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</si>
  <si>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</si>
  <si>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</si>
  <si>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</si>
  <si>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</si>
  <si>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</si>
  <si>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</si>
  <si>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</si>
  <si>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</si>
  <si>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</si>
  <si>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</si>
  <si>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</si>
  <si>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</si>
  <si>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</si>
  <si>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</si>
  <si>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</si>
  <si>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</si>
  <si>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</si>
  <si>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</si>
  <si>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</si>
  <si>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</si>
  <si>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</si>
  <si>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</si>
  <si>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</si>
  <si>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</si>
  <si>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</si>
  <si>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</si>
  <si>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</si>
  <si>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</si>
  <si>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</si>
  <si>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</si>
  <si>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</si>
  <si>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</si>
  <si>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</si>
  <si>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</si>
  <si>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</si>
  <si>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</si>
  <si>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</si>
  <si>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</si>
  <si>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</si>
  <si>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</si>
  <si>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</si>
  <si>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</si>
  <si>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</si>
  <si>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</si>
  <si>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</si>
  <si>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</si>
  <si>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</si>
  <si>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</si>
  <si>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</si>
  <si>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</si>
  <si>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</si>
  <si>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</si>
  <si>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</si>
  <si>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</si>
  <si>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</si>
  <si>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</si>
  <si>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</si>
  <si>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</si>
  <si>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</si>
  <si>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</si>
  <si>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</si>
  <si>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</si>
  <si>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</si>
  <si>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</si>
  <si>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</si>
  <si>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</si>
  <si>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</si>
  <si>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</si>
  <si>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</si>
  <si>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</si>
  <si>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</si>
  <si>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</si>
  <si>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</si>
  <si>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</si>
  <si>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</si>
  <si>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</si>
  <si>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</si>
  <si>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</si>
  <si>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</si>
  <si>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</si>
  <si>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</si>
  <si>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</si>
  <si>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</si>
  <si>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</si>
  <si>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</si>
  <si>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</si>
  <si>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</si>
  <si>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</si>
  <si>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</si>
  <si>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</si>
  <si>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</si>
  <si>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</si>
  <si>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</si>
  <si>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</si>
  <si>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</si>
  <si>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</si>
  <si>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</si>
  <si>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</si>
  <si>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</si>
  <si>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</si>
  <si>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</si>
  <si>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</si>
  <si>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</si>
  <si>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</si>
  <si>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</si>
  <si>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</si>
  <si>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</si>
  <si>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</si>
  <si>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</si>
  <si>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</si>
  <si>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</si>
  <si>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</si>
  <si>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</si>
  <si>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</si>
  <si>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</si>
  <si>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</si>
  <si>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</si>
  <si>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</si>
  <si>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</si>
  <si>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</si>
  <si>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</si>
  <si>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</si>
  <si>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</si>
  <si>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</si>
  <si>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</si>
  <si>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</si>
  <si>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</si>
  <si>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</si>
  <si>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</si>
  <si>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</si>
  <si>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</si>
  <si>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</si>
  <si>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</si>
  <si>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</si>
  <si>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</si>
  <si>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</si>
  <si>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</si>
  <si>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</si>
  <si>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</si>
  <si>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</si>
  <si>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</si>
  <si>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</si>
  <si>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</si>
  <si>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</si>
  <si>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</si>
  <si>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</si>
  <si>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</si>
  <si>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</si>
  <si>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</si>
  <si>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</si>
  <si>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</si>
  <si>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</si>
  <si>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</si>
  <si>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</si>
  <si>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</si>
  <si>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</si>
  <si>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</si>
  <si>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</si>
  <si>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</si>
  <si>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</si>
  <si>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</si>
  <si>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</si>
  <si>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</si>
  <si>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</si>
  <si>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</si>
  <si>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</si>
  <si>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</si>
  <si>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</si>
  <si>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</si>
  <si>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</si>
  <si>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</si>
  <si>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</si>
  <si>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</si>
  <si>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</si>
  <si>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</si>
  <si>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</si>
  <si>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</si>
  <si>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</si>
  <si>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</si>
  <si>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</si>
  <si>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</si>
  <si>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</si>
  <si>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</si>
  <si>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</si>
  <si>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</si>
  <si>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</si>
  <si>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</si>
  <si>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</si>
  <si>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</si>
  <si>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</si>
  <si>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</si>
  <si>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</si>
  <si>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</si>
  <si>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</si>
  <si>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</si>
  <si>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</si>
  <si>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</si>
  <si>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</si>
  <si>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</si>
  <si>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</si>
  <si>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</si>
  <si>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</si>
  <si>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</si>
  <si>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</si>
  <si>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</si>
  <si>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</si>
  <si>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</si>
  <si>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</si>
  <si>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</si>
  <si>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</si>
  <si>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</si>
  <si>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</si>
  <si>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</si>
  <si>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</si>
  <si>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</si>
  <si>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</si>
  <si>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</si>
  <si>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</si>
  <si>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</si>
  <si>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</si>
  <si>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</si>
  <si>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</si>
  <si>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</si>
  <si>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</si>
  <si>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</si>
  <si>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</si>
  <si>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</si>
  <si>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</si>
  <si>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</si>
  <si>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</si>
  <si>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</si>
  <si>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</si>
  <si>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</si>
  <si>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</si>
  <si>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</si>
  <si>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</si>
  <si>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</si>
  <si>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</si>
  <si>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</si>
  <si>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</si>
  <si>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</si>
  <si>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</si>
  <si>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</si>
  <si>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</si>
  <si>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</si>
  <si>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</si>
  <si>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</si>
  <si>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</si>
  <si>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</si>
  <si>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</si>
  <si>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</si>
  <si>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</si>
  <si>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</si>
  <si>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</si>
  <si>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</si>
  <si>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</si>
  <si>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</si>
  <si>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</si>
  <si>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</si>
  <si>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</si>
  <si>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</si>
  <si>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</si>
  <si>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</si>
  <si>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</si>
  <si>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</si>
  <si>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</si>
  <si>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</si>
  <si>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</si>
  <si>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</si>
  <si>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</si>
  <si>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</si>
  <si>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</si>
  <si>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</si>
  <si>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</si>
  <si>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</si>
  <si>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</si>
  <si>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</si>
  <si>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</si>
  <si>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</si>
  <si>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</si>
  <si>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</si>
  <si>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</si>
  <si>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</si>
  <si>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</si>
  <si>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</si>
  <si>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</si>
  <si>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</si>
  <si>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</si>
  <si>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</si>
  <si>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</si>
  <si>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</si>
  <si>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</si>
  <si>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</si>
  <si>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</si>
  <si>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</si>
  <si>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</si>
  <si>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</si>
  <si>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</si>
  <si>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</si>
  <si>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</si>
  <si>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</si>
  <si>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</si>
  <si>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</si>
  <si>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</si>
  <si>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</si>
  <si>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</si>
  <si>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</si>
  <si>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</si>
  <si>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</si>
  <si>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</si>
  <si>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</si>
  <si>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</si>
  <si>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</si>
  <si>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</si>
  <si>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</si>
  <si>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</si>
  <si>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</si>
  <si>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</si>
  <si>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</si>
  <si>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</si>
  <si>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</si>
  <si>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</si>
  <si>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</si>
  <si>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</si>
  <si>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</si>
  <si>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</si>
  <si>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</si>
  <si>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</si>
  <si>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</si>
  <si>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</si>
  <si>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</si>
  <si>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</si>
  <si>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</si>
  <si>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</si>
  <si>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</si>
  <si>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</si>
  <si>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</si>
  <si>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</si>
  <si>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</si>
  <si>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</si>
  <si>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</si>
  <si>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</si>
  <si>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</si>
  <si>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</si>
  <si>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</si>
  <si>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</si>
  <si>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</si>
  <si>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</si>
  <si>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</si>
  <si>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</si>
  <si>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</si>
  <si>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</si>
  <si>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</si>
  <si>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</si>
  <si>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</si>
  <si>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</si>
  <si>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</si>
  <si>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</si>
  <si>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</si>
  <si>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</si>
  <si>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</si>
  <si>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</si>
  <si>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</si>
  <si>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</si>
  <si>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</si>
  <si>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</si>
  <si>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</si>
  <si>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</si>
  <si>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</si>
  <si>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</si>
  <si>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</si>
  <si>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</si>
  <si>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</si>
  <si>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</si>
  <si>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</si>
  <si>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</si>
  <si>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</si>
  <si>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</si>
  <si>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</si>
  <si>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</si>
  <si>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</si>
  <si>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</si>
  <si>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</si>
  <si>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</si>
  <si>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</si>
  <si>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</si>
  <si>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</si>
  <si>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</si>
  <si>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</si>
  <si>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</si>
  <si>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</si>
  <si>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</si>
  <si>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</si>
  <si>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</si>
  <si>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</si>
  <si>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</si>
  <si>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</si>
  <si>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</si>
  <si>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</si>
  <si>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</si>
  <si>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</si>
  <si>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</si>
  <si>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</si>
  <si>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</si>
  <si>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</si>
  <si>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</si>
  <si>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</si>
  <si>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</si>
  <si>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</si>
  <si>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</si>
  <si>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</si>
  <si>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</si>
  <si>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</si>
  <si>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</si>
  <si>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</si>
  <si>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</si>
  <si>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</si>
  <si>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</si>
  <si>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</si>
  <si>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</si>
  <si>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</si>
  <si>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</si>
  <si>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</si>
  <si>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</si>
  <si>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</si>
  <si>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</si>
  <si>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</si>
  <si>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</si>
  <si>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</si>
  <si>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</si>
  <si>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</si>
  <si>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</si>
  <si>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</si>
  <si>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</si>
  <si>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</si>
  <si>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</si>
  <si>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</si>
  <si>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</si>
  <si>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</si>
  <si>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</si>
  <si>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</si>
  <si>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</si>
  <si>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</si>
  <si>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</si>
  <si>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</si>
  <si>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</si>
  <si>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</si>
  <si>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</si>
  <si>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</si>
  <si>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</si>
  <si>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</si>
  <si>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</si>
  <si>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</si>
  <si>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</si>
  <si>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</si>
  <si>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</si>
  <si>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</si>
  <si>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</si>
  <si>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</si>
  <si>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</si>
  <si>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</si>
  <si>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</si>
  <si>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</si>
  <si>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</si>
  <si>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</si>
  <si>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</si>
  <si>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</si>
  <si>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</si>
  <si>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</si>
  <si>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</si>
  <si>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</si>
  <si>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</si>
  <si>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</si>
  <si>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</si>
  <si>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</si>
  <si>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</si>
  <si>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</si>
  <si>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</si>
  <si>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</si>
  <si>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</si>
  <si>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</si>
  <si>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</si>
  <si>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</si>
  <si>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</si>
  <si>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</si>
  <si>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</si>
  <si>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</si>
  <si>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</si>
  <si>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</si>
  <si>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</si>
  <si>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</si>
  <si>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</si>
  <si>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</si>
  <si>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</si>
  <si>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</si>
  <si>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</si>
  <si>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</si>
  <si>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</si>
  <si>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</si>
  <si>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</si>
  <si>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</si>
  <si>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</si>
  <si>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</si>
  <si>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</si>
  <si>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</si>
  <si>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</si>
  <si>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</si>
  <si>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</si>
  <si>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</si>
  <si>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</si>
  <si>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</si>
  <si>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</si>
  <si>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</si>
  <si>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</si>
  <si>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</si>
  <si>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</si>
  <si>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</si>
  <si>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</si>
  <si>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</si>
  <si>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</si>
  <si>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</si>
  <si>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</si>
  <si>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</si>
  <si>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</si>
  <si>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</si>
  <si>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</si>
  <si>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</si>
  <si>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</si>
  <si>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</si>
  <si>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</si>
  <si>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</si>
  <si>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</si>
  <si>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</si>
  <si>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</si>
  <si>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</si>
  <si>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</si>
  <si>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</si>
  <si>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</si>
  <si>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</si>
  <si>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</si>
  <si>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</si>
  <si>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</si>
  <si>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</si>
  <si>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</si>
  <si>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</si>
  <si>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</si>
  <si>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</si>
  <si>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</si>
  <si>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</si>
  <si>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</si>
  <si>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</si>
  <si>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</si>
  <si>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</si>
  <si>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</si>
  <si>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</si>
  <si>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</si>
  <si>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</si>
  <si>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</si>
  <si>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</si>
  <si>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</si>
  <si>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</si>
  <si>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</si>
  <si>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</si>
  <si>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</si>
  <si>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</si>
  <si>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</si>
  <si>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</si>
  <si>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</si>
  <si>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</si>
  <si>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</si>
  <si>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</si>
  <si>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</si>
  <si>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</si>
  <si>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</si>
  <si>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</si>
  <si>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</si>
  <si>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</si>
  <si>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</si>
  <si>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</si>
  <si>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</si>
  <si>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</si>
  <si>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</si>
  <si>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</si>
  <si>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</si>
  <si>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</si>
  <si>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</si>
  <si>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</si>
  <si>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</si>
  <si>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</si>
  <si>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</si>
  <si>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</si>
  <si>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</si>
  <si>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</si>
  <si>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</si>
  <si>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</si>
  <si>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</si>
  <si>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</si>
  <si>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</si>
  <si>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</si>
  <si>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</si>
  <si>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</si>
  <si>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</si>
  <si>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</si>
  <si>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</si>
  <si>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</si>
  <si>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</si>
  <si>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</si>
  <si>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</si>
  <si>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</si>
  <si>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</si>
  <si>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</si>
  <si>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</si>
  <si>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</si>
  <si>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</si>
  <si>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</si>
  <si>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</si>
  <si>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</si>
  <si>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</si>
  <si>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</si>
  <si>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</si>
  <si>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</si>
  <si>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</si>
  <si>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</si>
  <si>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</si>
  <si>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</si>
  <si>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</si>
  <si>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</si>
  <si>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</si>
  <si>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</si>
  <si>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</si>
  <si>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</si>
  <si>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</si>
  <si>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</si>
  <si>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</si>
  <si>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</si>
  <si>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</si>
  <si>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</si>
  <si>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</si>
  <si>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</si>
  <si>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</si>
  <si>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</si>
  <si>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</si>
  <si>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</si>
  <si>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</si>
  <si>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</si>
  <si>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</si>
  <si>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</si>
  <si>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</si>
  <si>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</si>
  <si>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</si>
  <si>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</si>
  <si>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</si>
  <si>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</si>
  <si>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</si>
  <si>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</si>
  <si>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</si>
  <si>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</si>
  <si>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</si>
  <si>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</si>
  <si>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</si>
  <si>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</si>
  <si>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</si>
  <si>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</si>
  <si>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</si>
  <si>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</si>
  <si>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</si>
  <si>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</si>
  <si>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</si>
  <si>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</si>
  <si>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</si>
  <si>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</si>
  <si>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</si>
  <si>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</si>
  <si>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</si>
  <si>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</si>
  <si>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</si>
  <si>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</si>
  <si>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</si>
  <si>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</si>
  <si>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</si>
  <si>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</si>
  <si>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</si>
  <si>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</si>
  <si>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</si>
  <si>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</si>
  <si>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</si>
  <si>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</si>
  <si>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</si>
  <si>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</si>
  <si>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</si>
  <si>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</si>
  <si>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</si>
  <si>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</si>
  <si>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</si>
  <si>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</si>
  <si>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</si>
  <si>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</si>
  <si>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</si>
  <si>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</si>
  <si>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</si>
  <si>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</si>
  <si>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</si>
  <si>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</si>
  <si>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</si>
  <si>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</si>
  <si>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</si>
  <si>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</si>
  <si>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</si>
  <si>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</si>
  <si>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</si>
  <si>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</si>
  <si>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</si>
  <si>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</si>
  <si>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</si>
  <si>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</si>
  <si>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</si>
  <si>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</si>
  <si>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</si>
  <si>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</si>
  <si>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</si>
  <si>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</si>
  <si>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</si>
  <si>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</si>
  <si>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</si>
  <si>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</si>
  <si>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</si>
  <si>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</si>
  <si>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</si>
  <si>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</si>
  <si>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</si>
  <si>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</si>
  <si>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</si>
  <si>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</si>
  <si>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</si>
  <si>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</si>
  <si>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</si>
  <si>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</si>
  <si>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</si>
  <si>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</si>
  <si>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</si>
  <si>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</si>
  <si>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</si>
  <si>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</si>
  <si>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</si>
  <si>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</si>
  <si>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</si>
  <si>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</si>
  <si>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</si>
  <si>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</si>
  <si>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</si>
  <si>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</si>
  <si>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</si>
  <si>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</si>
  <si>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</si>
  <si>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</si>
  <si>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</si>
  <si>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</si>
  <si>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</si>
  <si>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</si>
  <si>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</si>
  <si>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</si>
  <si>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</si>
  <si>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</si>
  <si>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</si>
  <si>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</si>
  <si>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</si>
  <si>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</si>
  <si>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</si>
  <si>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</si>
  <si>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</si>
  <si>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</si>
  <si>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</si>
  <si>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</si>
  <si>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</si>
  <si>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</si>
  <si>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</si>
  <si>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</si>
  <si>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</si>
  <si>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</si>
  <si>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</si>
  <si>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</si>
  <si>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</si>
  <si>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</si>
  <si>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</si>
  <si>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</si>
  <si>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</si>
  <si>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</si>
  <si>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</si>
  <si>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</si>
  <si>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</si>
  <si>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</si>
  <si>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</si>
  <si>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</si>
  <si>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</si>
  <si>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</si>
  <si>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</si>
  <si>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</si>
  <si>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</si>
  <si>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</si>
  <si>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</si>
  <si>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</si>
  <si>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</si>
  <si>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</si>
  <si>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</si>
  <si>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</si>
  <si>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</si>
  <si>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</si>
  <si>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</si>
  <si>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</si>
  <si>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</si>
  <si>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</si>
  <si>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</si>
  <si>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</si>
  <si>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</si>
  <si>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</si>
  <si>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</si>
  <si>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</si>
  <si>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</si>
  <si>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</si>
  <si>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</si>
  <si>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</si>
  <si>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</si>
  <si>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</si>
  <si>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</si>
  <si>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</si>
  <si>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</si>
  <si>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</si>
  <si>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</si>
  <si>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</si>
  <si>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</si>
  <si>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</si>
  <si>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</si>
  <si>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</si>
  <si>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</si>
  <si>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</si>
  <si>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</si>
  <si>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</si>
  <si>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</si>
  <si>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</si>
  <si>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</si>
  <si>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</si>
  <si>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</si>
  <si>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</si>
  <si>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</si>
  <si>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</si>
  <si>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</si>
  <si>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</si>
  <si>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</si>
  <si>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</si>
  <si>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</si>
  <si>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</si>
  <si>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</si>
  <si>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</si>
  <si>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</si>
  <si>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</si>
  <si>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</si>
  <si>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</si>
  <si>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</si>
  <si>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</si>
  <si>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</si>
  <si>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</si>
  <si>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</si>
  <si>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</si>
  <si>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</si>
  <si>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</si>
  <si>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</si>
  <si>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</si>
  <si>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</si>
  <si>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</si>
  <si>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</si>
  <si>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</si>
  <si>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</si>
  <si>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</si>
  <si>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</si>
  <si>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</si>
  <si>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</si>
  <si>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</si>
  <si>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</si>
  <si>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</si>
  <si>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</si>
  <si>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</si>
  <si>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</si>
  <si>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</si>
  <si>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</si>
  <si>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</si>
  <si>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</si>
  <si>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</si>
  <si>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</si>
  <si>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</si>
  <si>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</si>
  <si>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</si>
  <si>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</si>
  <si>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</si>
  <si>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</si>
  <si>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</si>
  <si>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</si>
  <si>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</si>
  <si>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</si>
  <si>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</si>
  <si>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</si>
  <si>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</si>
  <si>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</si>
  <si>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</si>
  <si>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</si>
  <si>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</si>
  <si>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</si>
  <si>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</si>
  <si>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</si>
  <si>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</si>
  <si>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</si>
  <si>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</si>
  <si>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</si>
  <si>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</si>
  <si>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</si>
  <si>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</si>
  <si>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</si>
  <si>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</si>
  <si>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</si>
  <si>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</si>
  <si>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</si>
  <si>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</si>
  <si>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</si>
  <si>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</si>
  <si>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</si>
  <si>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</si>
  <si>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</si>
  <si>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</si>
  <si>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</si>
  <si>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</si>
  <si>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</si>
  <si>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</si>
  <si>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</si>
  <si>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</si>
  <si>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</si>
  <si>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</si>
  <si>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</si>
  <si>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</si>
  <si>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</si>
  <si>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</si>
  <si>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</si>
  <si>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</si>
  <si>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</si>
  <si>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</si>
  <si>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</si>
  <si>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</si>
  <si>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</si>
  <si>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</si>
  <si>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</si>
  <si>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</si>
  <si>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</si>
  <si>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</si>
  <si>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</si>
  <si>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</si>
  <si>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</si>
  <si>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</si>
  <si>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</si>
  <si>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</si>
  <si>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</si>
  <si>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</si>
  <si>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</si>
  <si>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</si>
  <si>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</si>
  <si>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</si>
  <si>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</si>
  <si>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</si>
  <si>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</si>
  <si>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</si>
  <si>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</si>
  <si>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</si>
  <si>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</si>
  <si>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</si>
  <si>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</si>
  <si>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</si>
  <si>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</si>
  <si>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</si>
  <si>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</si>
  <si>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</si>
  <si>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</si>
  <si>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</si>
  <si>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</si>
  <si>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</si>
  <si>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</si>
  <si>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</si>
  <si>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</si>
  <si>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</si>
  <si>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</si>
  <si>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</si>
  <si>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</si>
  <si>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</si>
  <si>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</si>
  <si>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</si>
  <si>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</si>
  <si>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</si>
  <si>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</si>
  <si>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</si>
  <si>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</si>
  <si>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</si>
  <si>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</si>
  <si>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</si>
  <si>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</si>
  <si>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</si>
  <si>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</si>
  <si>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</si>
  <si>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</si>
  <si>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</si>
  <si>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</si>
  <si>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</si>
  <si>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</si>
  <si>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</si>
  <si>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</si>
  <si>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</si>
  <si>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</si>
  <si>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</si>
  <si>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</si>
  <si>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</si>
  <si>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</si>
  <si>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</si>
  <si>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</si>
  <si>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</si>
  <si>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</si>
  <si>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</si>
  <si>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</si>
  <si>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</si>
  <si>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</si>
  <si>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</si>
  <si>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</si>
  <si>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</si>
  <si>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</si>
  <si>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</si>
  <si>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</si>
  <si>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</si>
  <si>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</si>
  <si>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</si>
  <si>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</si>
  <si>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</si>
  <si>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</si>
  <si>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</si>
  <si>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</si>
  <si>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</si>
  <si>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</si>
  <si>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</si>
  <si>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</si>
  <si>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</si>
  <si>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</si>
  <si>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</si>
  <si>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</si>
  <si>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</si>
  <si>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</si>
  <si>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</si>
  <si>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</si>
  <si>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</si>
  <si>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</si>
  <si>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</si>
  <si>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</si>
  <si>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</si>
  <si>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</si>
  <si>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</si>
  <si>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</si>
  <si>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</si>
  <si>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</si>
  <si>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</si>
  <si>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</si>
  <si>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</si>
  <si>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</si>
  <si>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</si>
  <si>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</si>
  <si>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</si>
  <si>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</si>
  <si>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</si>
  <si>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</si>
  <si>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</si>
  <si>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</si>
  <si>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</si>
  <si>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</si>
  <si>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</si>
  <si>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</si>
  <si>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</si>
  <si>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</si>
  <si>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</si>
  <si>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</si>
  <si>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</si>
  <si>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</si>
  <si>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</si>
  <si>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</si>
  <si>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</si>
  <si>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</si>
  <si>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</si>
  <si>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</si>
  <si>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</si>
  <si>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</si>
  <si>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</si>
  <si>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</si>
  <si>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</si>
  <si>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</si>
  <si>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</si>
  <si>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</si>
  <si>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</si>
  <si>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</si>
  <si>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</si>
  <si>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</si>
  <si>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</si>
  <si>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</si>
  <si>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</si>
  <si>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</si>
  <si>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</si>
  <si>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</si>
  <si>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</si>
  <si>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</si>
  <si>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</si>
  <si>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</si>
  <si>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</si>
  <si>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</si>
  <si>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</si>
  <si>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</si>
  <si>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</si>
  <si>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</si>
  <si>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</si>
  <si>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</si>
  <si>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</si>
  <si>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</si>
  <si>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</si>
  <si>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</si>
  <si>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</si>
  <si>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</si>
  <si>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</si>
  <si>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</si>
  <si>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</si>
  <si>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</si>
  <si>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</si>
  <si>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</si>
  <si>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</si>
  <si>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</si>
  <si>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</si>
  <si>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</si>
  <si>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</si>
  <si>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</si>
  <si>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</si>
  <si>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</si>
  <si>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</si>
  <si>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</si>
  <si>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</si>
  <si>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</si>
  <si>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</si>
  <si>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</si>
  <si>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</si>
  <si>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</si>
  <si>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</si>
  <si>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</si>
  <si>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</si>
  <si>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</si>
  <si>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</si>
  <si>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</si>
  <si>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</si>
  <si>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</si>
  <si>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</si>
  <si>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</si>
  <si>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</si>
  <si>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</si>
  <si>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</si>
  <si>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</si>
  <si>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</si>
  <si>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</si>
  <si>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</si>
  <si>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</si>
  <si>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</si>
  <si>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</si>
  <si>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</si>
  <si>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</si>
  <si>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</si>
  <si>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</si>
  <si>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</si>
  <si>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</si>
  <si>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</si>
  <si>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</si>
  <si>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</si>
  <si>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</si>
  <si>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</si>
  <si>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</si>
  <si>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</si>
  <si>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</si>
  <si>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</si>
  <si>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</si>
  <si>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</si>
  <si>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</si>
  <si>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</si>
  <si>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</si>
  <si>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</si>
  <si>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</si>
  <si>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</si>
  <si>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</si>
  <si>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</si>
  <si>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</si>
  <si>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</si>
  <si>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</si>
  <si>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</si>
  <si>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</si>
  <si>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</si>
  <si>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</si>
  <si>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</si>
  <si>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</si>
  <si>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</si>
  <si>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</si>
  <si>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</si>
  <si>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</si>
  <si>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</si>
  <si>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</si>
  <si>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</si>
  <si>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</si>
  <si>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</si>
  <si>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</si>
  <si>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</si>
  <si>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</si>
  <si>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</si>
  <si>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</si>
  <si>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</si>
  <si>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</si>
  <si>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</si>
  <si>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</si>
  <si>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</si>
  <si>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</si>
  <si>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</si>
  <si>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</si>
  <si>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</si>
  <si>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</si>
  <si>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</si>
  <si>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</si>
  <si>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</si>
  <si>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</si>
  <si>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</si>
  <si>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</si>
  <si>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</si>
  <si>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</si>
  <si>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</si>
  <si>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</si>
  <si>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</si>
  <si>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</si>
  <si>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</si>
  <si>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</si>
  <si>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</si>
  <si>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</si>
  <si>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</si>
  <si>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</si>
  <si>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</si>
  <si>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</si>
  <si>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</si>
  <si>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</si>
  <si>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</si>
  <si>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</si>
  <si>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</si>
  <si>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</si>
  <si>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</si>
  <si>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</si>
  <si>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</si>
  <si>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</si>
  <si>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</si>
  <si>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</si>
  <si>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</si>
  <si>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</si>
  <si>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</si>
  <si>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</si>
  <si>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</si>
  <si>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</si>
  <si>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</si>
  <si>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</si>
  <si>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</si>
  <si>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</si>
  <si>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</si>
  <si>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</si>
  <si>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</si>
  <si>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</si>
  <si>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</si>
  <si>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</si>
  <si>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</si>
  <si>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</si>
  <si>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</si>
  <si>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</si>
  <si>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</si>
  <si>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</si>
  <si>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</si>
  <si>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</si>
  <si>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</si>
  <si>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</si>
  <si>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</si>
  <si>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</si>
  <si>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</si>
  <si>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</si>
  <si>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</si>
  <si>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</si>
  <si>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</si>
  <si>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</si>
  <si>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</si>
  <si>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</si>
  <si>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</si>
  <si>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</si>
  <si>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</si>
  <si>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</si>
  <si>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</si>
  <si>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</si>
  <si>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</si>
  <si>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</si>
  <si>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</si>
  <si>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</si>
  <si>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</si>
  <si>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</si>
  <si>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</si>
  <si>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</si>
  <si>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</si>
  <si>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</si>
  <si>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</si>
  <si>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</si>
  <si>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</si>
  <si>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</si>
  <si>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</si>
  <si>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</si>
  <si>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</si>
  <si>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</si>
  <si>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</si>
  <si>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</si>
  <si>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</si>
  <si>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</si>
  <si>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</si>
  <si>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</si>
  <si>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</si>
  <si>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</si>
  <si>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</si>
  <si>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</si>
  <si>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</si>
  <si>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</si>
  <si>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</si>
  <si>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</si>
  <si>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</si>
  <si>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</si>
  <si>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</si>
  <si>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</si>
  <si>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</si>
  <si>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</si>
  <si>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</si>
  <si>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</si>
  <si>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</si>
  <si>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</si>
  <si>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</si>
  <si>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</si>
  <si>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</si>
  <si>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</si>
  <si>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</si>
  <si>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</si>
  <si>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</si>
  <si>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</si>
  <si>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</si>
  <si>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</si>
  <si>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</si>
  <si>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</si>
  <si>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</si>
  <si>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</si>
  <si>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</si>
  <si>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</si>
  <si>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</si>
  <si>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</si>
  <si>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</si>
  <si>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</si>
  <si>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</si>
  <si>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</si>
  <si>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</si>
  <si>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</si>
  <si>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</si>
  <si>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</si>
  <si>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</si>
  <si>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</si>
  <si>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</si>
  <si>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</si>
  <si>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</si>
  <si>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</si>
  <si>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</si>
  <si>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</si>
  <si>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</si>
  <si>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</si>
  <si>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</si>
  <si>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</si>
  <si>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</si>
  <si>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</si>
  <si>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</si>
  <si>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</si>
  <si>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</si>
  <si>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</si>
  <si>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</si>
  <si>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</si>
  <si>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</si>
  <si>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</si>
  <si>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</si>
  <si>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</si>
  <si>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</si>
  <si>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</si>
  <si>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</si>
  <si>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</si>
  <si>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</si>
  <si>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</si>
  <si>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</si>
  <si>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</si>
  <si>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</si>
  <si>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</si>
  <si>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</si>
  <si>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</si>
  <si>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</si>
  <si>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</si>
  <si>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</si>
  <si>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</si>
  <si>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</si>
  <si>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</si>
  <si>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</si>
  <si>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</si>
  <si>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</si>
  <si>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</si>
  <si>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</si>
  <si>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</si>
  <si>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</si>
  <si>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</si>
  <si>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</si>
  <si>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</si>
  <si>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</si>
  <si>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</si>
  <si>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</si>
  <si>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</si>
  <si>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</si>
  <si>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</si>
  <si>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</si>
  <si>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</si>
  <si>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</si>
  <si>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</si>
  <si>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</si>
  <si>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</si>
  <si>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</si>
  <si>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</si>
  <si>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</si>
  <si>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</si>
  <si>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</si>
  <si>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</si>
  <si>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</si>
  <si>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</si>
  <si>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</si>
  <si>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</si>
  <si>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</si>
  <si>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</si>
  <si>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</si>
  <si>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</si>
  <si>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</si>
  <si>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</si>
  <si>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</si>
  <si>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</si>
  <si>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</si>
  <si>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</si>
  <si>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</si>
  <si>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</si>
  <si>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</si>
  <si>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</si>
  <si>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</si>
  <si>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</si>
  <si>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</si>
  <si>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</si>
  <si>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</si>
  <si>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</si>
  <si>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</si>
  <si>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</si>
  <si>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</si>
  <si>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</si>
  <si>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</si>
  <si>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</si>
  <si>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</si>
  <si>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</si>
  <si>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</si>
  <si>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</si>
  <si>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</si>
  <si>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</si>
  <si>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</si>
  <si>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</si>
  <si>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</si>
  <si>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</si>
  <si>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</si>
  <si>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</si>
  <si>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</si>
  <si>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</si>
  <si>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</si>
  <si>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</si>
  <si>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</si>
  <si>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</si>
  <si>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</si>
  <si>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</si>
  <si>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</si>
  <si>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</si>
  <si>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</si>
  <si>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</si>
  <si>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</si>
  <si>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</si>
  <si>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</si>
  <si>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</si>
  <si>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</si>
  <si>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</si>
  <si>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</si>
  <si>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</si>
  <si>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</si>
  <si>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</si>
  <si>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</si>
  <si>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</si>
  <si>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</si>
  <si>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</si>
  <si>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</si>
  <si>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</si>
  <si>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</si>
  <si>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</si>
  <si>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</si>
  <si>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</si>
  <si>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</si>
  <si>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</si>
  <si>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</si>
  <si>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</si>
  <si>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</si>
  <si>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</si>
  <si>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</si>
  <si>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</si>
  <si>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</si>
  <si>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</si>
  <si>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</si>
  <si>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</si>
  <si>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</si>
  <si>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</si>
  <si>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</si>
  <si>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</si>
  <si>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</si>
  <si>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</si>
  <si>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</si>
  <si>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</si>
  <si>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</si>
  <si>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</si>
  <si>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</si>
  <si>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</si>
  <si>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</si>
  <si>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</si>
  <si>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</si>
  <si>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</si>
  <si>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</si>
  <si>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</si>
  <si>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</si>
  <si>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</si>
  <si>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</si>
  <si>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</si>
  <si>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</si>
  <si>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</si>
  <si>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</si>
  <si>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</si>
  <si>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</si>
  <si>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</si>
  <si>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</si>
  <si>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</si>
  <si>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</si>
  <si>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</si>
  <si>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</si>
  <si>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</si>
  <si>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</si>
  <si>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</si>
  <si>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</si>
  <si>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</si>
  <si>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</si>
  <si>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</si>
  <si>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</si>
  <si>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</si>
  <si>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</si>
  <si>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</si>
  <si>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</si>
  <si>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</si>
  <si>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</si>
  <si>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</si>
  <si>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</si>
  <si>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</si>
  <si>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</si>
  <si>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</si>
  <si>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</si>
  <si>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</si>
  <si>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</si>
  <si>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</si>
  <si>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</si>
  <si>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</si>
  <si>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</si>
  <si>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</si>
  <si>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</si>
  <si>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</si>
  <si>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</si>
  <si>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</si>
  <si>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</si>
  <si>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</si>
  <si>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</si>
  <si>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</si>
  <si>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</si>
  <si>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</si>
  <si>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</si>
  <si>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</si>
  <si>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</si>
  <si>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</si>
  <si>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</si>
  <si>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</si>
  <si>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</si>
  <si>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</si>
  <si>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</si>
  <si>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</si>
  <si>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</si>
  <si>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</si>
  <si>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</si>
  <si>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</si>
  <si>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</si>
  <si>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</si>
  <si>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</si>
  <si>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</si>
  <si>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</si>
  <si>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</si>
  <si>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</si>
  <si>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</si>
  <si>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</si>
  <si>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</si>
  <si>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</si>
  <si>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</si>
  <si>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</si>
  <si>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</si>
  <si>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</si>
  <si>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</si>
  <si>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</si>
  <si>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</si>
  <si>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</si>
  <si>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</si>
  <si>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</si>
  <si>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</si>
  <si>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</si>
  <si>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</si>
  <si>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</si>
  <si>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</si>
  <si>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</si>
  <si>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</si>
  <si>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</si>
  <si>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</si>
  <si>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</si>
  <si>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</si>
  <si>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</si>
  <si>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</si>
  <si>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</si>
  <si>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</si>
  <si>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</si>
  <si>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</si>
  <si>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</si>
  <si>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</si>
  <si>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</si>
  <si>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</si>
  <si>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</si>
  <si>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</si>
  <si>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</si>
  <si>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</si>
  <si>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</si>
  <si>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</si>
  <si>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</si>
  <si>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</si>
  <si>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</si>
  <si>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</si>
  <si>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</si>
  <si>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</si>
  <si>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</si>
  <si>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</si>
  <si>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</si>
  <si>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</si>
  <si>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</si>
  <si>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</si>
  <si>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</si>
  <si>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</si>
  <si>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</si>
  <si>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</si>
  <si>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</si>
  <si>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</si>
  <si>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</si>
  <si>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</si>
  <si>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</si>
  <si>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</si>
  <si>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</si>
  <si>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</si>
  <si>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</si>
  <si>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</si>
  <si>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</si>
  <si>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</si>
  <si>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</si>
  <si>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</si>
  <si>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</si>
  <si>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</si>
  <si>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</si>
  <si>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</si>
  <si>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</si>
  <si>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</si>
  <si>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</si>
  <si>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</si>
  <si>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</si>
  <si>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</si>
  <si>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</si>
  <si>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</si>
  <si>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</si>
  <si>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</si>
  <si>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</si>
  <si>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</si>
  <si>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</si>
  <si>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</si>
  <si>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</si>
  <si>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</si>
  <si>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</si>
  <si>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</si>
  <si>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</si>
  <si>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</si>
  <si>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</si>
  <si>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</si>
  <si>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</si>
  <si>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</si>
  <si>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</si>
  <si>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</si>
  <si>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</si>
  <si>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</si>
  <si>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</si>
  <si>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</si>
  <si>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</si>
  <si>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</si>
  <si>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</si>
  <si>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</si>
  <si>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</si>
  <si>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</si>
  <si>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</si>
  <si>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</si>
  <si>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</si>
  <si>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</si>
  <si>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</si>
  <si>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</si>
  <si>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</si>
  <si>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</si>
  <si>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</si>
  <si>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</si>
  <si>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</si>
  <si>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</si>
  <si>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</si>
  <si>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</si>
  <si>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</si>
  <si>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</si>
  <si>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</si>
  <si>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</si>
  <si>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</si>
  <si>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</si>
  <si>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</si>
  <si>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</si>
  <si>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</si>
  <si>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</si>
  <si>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</si>
  <si>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</si>
  <si>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</si>
  <si>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</si>
  <si>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</si>
  <si>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</si>
  <si>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</si>
  <si>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</si>
  <si>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</si>
  <si>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</si>
  <si>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</si>
  <si>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</si>
  <si>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</si>
  <si>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</si>
  <si>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</si>
  <si>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</si>
  <si>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</si>
  <si>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</si>
  <si>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</si>
  <si>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</si>
  <si>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</si>
  <si>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</si>
  <si>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</si>
  <si>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</si>
  <si>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</si>
  <si>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</si>
  <si>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</si>
  <si>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</si>
  <si>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</si>
  <si>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</si>
  <si>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</si>
  <si>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</si>
  <si>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</si>
  <si>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</si>
  <si>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</si>
  <si>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</si>
  <si>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</si>
  <si>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</si>
  <si>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</si>
  <si>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</si>
  <si>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</si>
  <si>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</si>
  <si>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</si>
  <si>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</si>
  <si>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</si>
  <si>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</si>
  <si>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</si>
  <si>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</si>
  <si>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</si>
  <si>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</si>
  <si>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</si>
  <si>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</si>
  <si>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</si>
  <si>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</si>
  <si>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</si>
  <si>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</si>
  <si>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</si>
  <si>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</si>
  <si>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</si>
  <si>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</si>
  <si>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</si>
  <si>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</si>
  <si>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</si>
  <si>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</si>
  <si>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</si>
  <si>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</si>
  <si>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</si>
  <si>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</si>
  <si>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</si>
  <si>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</si>
  <si>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</si>
  <si>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</si>
  <si>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</si>
  <si>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</si>
  <si>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</si>
  <si>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</si>
  <si>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</si>
  <si>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</si>
  <si>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</si>
  <si>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</si>
  <si>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</si>
  <si>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</si>
  <si>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</si>
  <si>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</si>
  <si>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</si>
  <si>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</si>
  <si>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</si>
  <si>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</si>
  <si>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</si>
  <si>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</si>
  <si>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</si>
  <si>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</si>
  <si>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</si>
  <si>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</si>
  <si>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</si>
  <si>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</si>
  <si>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</si>
  <si>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</si>
  <si>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</si>
  <si>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</si>
  <si>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</si>
  <si>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</si>
  <si>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</si>
  <si>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</si>
  <si>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</si>
  <si>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</si>
  <si>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</si>
  <si>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</si>
  <si>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</si>
  <si>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</si>
  <si>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</si>
  <si>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</si>
  <si>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</si>
  <si>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</si>
  <si>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</si>
  <si>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</si>
  <si>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</si>
  <si>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</si>
  <si>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</si>
  <si>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</si>
  <si>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</si>
  <si>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</si>
  <si>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</si>
  <si>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</si>
  <si>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</si>
  <si>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</si>
  <si>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</si>
  <si>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</si>
  <si>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</si>
  <si>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</si>
  <si>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</si>
  <si>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</si>
  <si>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</si>
  <si>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</si>
  <si>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</si>
  <si>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</si>
  <si>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</si>
  <si>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</si>
  <si>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</si>
  <si>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</si>
  <si>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</si>
  <si>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</si>
  <si>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</si>
  <si>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</si>
  <si>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</si>
  <si>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</si>
  <si>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</si>
  <si>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</si>
  <si>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</si>
  <si>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</si>
  <si>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</si>
  <si>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</si>
  <si>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</si>
  <si>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</si>
  <si>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</si>
  <si>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</si>
  <si>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</si>
  <si>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</si>
  <si>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</si>
  <si>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</si>
  <si>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</si>
  <si>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</si>
  <si>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</si>
  <si>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</si>
  <si>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</si>
  <si>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</si>
  <si>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</si>
  <si>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</si>
  <si>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</si>
  <si>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</si>
  <si>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</si>
  <si>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</si>
  <si>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</si>
  <si>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</si>
  <si>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</si>
  <si>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</si>
  <si>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</si>
  <si>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</si>
  <si>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</si>
  <si>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</si>
  <si>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</si>
  <si>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</si>
  <si>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</si>
  <si>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</si>
  <si>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</si>
  <si>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</si>
  <si>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</si>
  <si>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</si>
  <si>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</si>
  <si>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</si>
  <si>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</si>
  <si>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</si>
  <si>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</si>
  <si>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</si>
  <si>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</si>
  <si>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</si>
  <si>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</si>
  <si>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</si>
  <si>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</si>
  <si>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</si>
  <si>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</si>
  <si>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</si>
  <si>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</si>
  <si>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</si>
  <si>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</si>
  <si>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</si>
  <si>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</si>
  <si>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</si>
  <si>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</si>
  <si>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</si>
  <si>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</si>
  <si>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</si>
  <si>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</si>
  <si>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</si>
  <si>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</si>
  <si>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</si>
  <si>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</si>
  <si>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</si>
  <si>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</si>
  <si>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</si>
  <si>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</si>
  <si>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</si>
  <si>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</si>
  <si>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</si>
  <si>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</si>
  <si>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</si>
  <si>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</si>
  <si>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</si>
  <si>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</si>
  <si>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</si>
  <si>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</si>
  <si>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</si>
  <si>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</si>
  <si>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</si>
  <si>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</si>
  <si>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</si>
  <si>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</si>
  <si>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</si>
  <si>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</si>
  <si>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</si>
  <si>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</si>
  <si>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</si>
  <si>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</si>
  <si>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</si>
  <si>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</si>
  <si>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</si>
  <si>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</si>
  <si>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</si>
  <si>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</si>
  <si>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</si>
  <si>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</si>
  <si>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</si>
  <si>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</si>
  <si>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</si>
  <si>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</si>
  <si>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</si>
  <si>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</si>
  <si>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</si>
  <si>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</si>
  <si>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</si>
  <si>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</si>
  <si>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</si>
  <si>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</si>
  <si>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</si>
  <si>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</si>
  <si>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</si>
  <si>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</si>
  <si>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</si>
  <si>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</si>
  <si>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</si>
  <si>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</si>
  <si>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</si>
  <si>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</si>
  <si>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</si>
  <si>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</si>
  <si>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</si>
  <si>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</si>
  <si>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</si>
  <si>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</si>
  <si>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</si>
  <si>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</si>
  <si>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</si>
  <si>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</si>
  <si>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</si>
  <si>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</si>
  <si>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</si>
  <si>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</si>
  <si>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</si>
  <si>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</si>
  <si>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</si>
  <si>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</si>
  <si>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</si>
  <si>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</si>
  <si>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</si>
  <si>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</si>
  <si>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</si>
  <si>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</si>
  <si>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</si>
  <si>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</si>
  <si>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</si>
  <si>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</si>
  <si>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</si>
  <si>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</si>
  <si>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</si>
  <si>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</si>
  <si>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</si>
  <si>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</si>
  <si>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</si>
  <si>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</si>
  <si>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</si>
  <si>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</si>
  <si>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</si>
  <si>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</si>
  <si>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</si>
  <si>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</si>
  <si>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</si>
  <si>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</si>
  <si>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</si>
  <si>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</si>
  <si>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</si>
  <si>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</si>
  <si>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</si>
  <si>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</si>
  <si>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</si>
  <si>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</si>
  <si>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</si>
  <si>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</si>
  <si>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</si>
  <si>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</si>
  <si>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</si>
  <si>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</si>
  <si>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</si>
  <si>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</si>
  <si>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</si>
  <si>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</si>
  <si>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</si>
  <si>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</si>
  <si>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</si>
  <si>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</si>
  <si>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</si>
  <si>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</si>
  <si>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</si>
  <si>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</si>
  <si>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</si>
  <si>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</si>
  <si>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</si>
  <si>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</si>
  <si>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</si>
  <si>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</si>
  <si>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</si>
  <si>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</si>
  <si>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</si>
  <si>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</si>
  <si>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</si>
  <si>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</si>
  <si>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</si>
  <si>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</si>
  <si>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</si>
  <si>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</si>
  <si>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</si>
  <si>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</si>
  <si>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</si>
  <si>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</si>
  <si>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</si>
  <si>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</si>
  <si>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</si>
  <si>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</si>
  <si>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</si>
  <si>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</si>
  <si>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</si>
  <si>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</si>
  <si>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</si>
  <si>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</si>
  <si>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</si>
  <si>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</si>
  <si>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</si>
  <si>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</si>
  <si>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</si>
  <si>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</si>
  <si>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</si>
  <si>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</si>
  <si>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</si>
  <si>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</si>
  <si>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</si>
  <si>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</si>
  <si>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</si>
  <si>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</si>
  <si>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</si>
  <si>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</si>
  <si>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</si>
  <si>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</si>
  <si>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</si>
  <si>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</si>
  <si>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</si>
  <si>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</si>
  <si>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</si>
  <si>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</si>
  <si>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</si>
  <si>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</si>
  <si>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</si>
  <si>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</si>
  <si>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</si>
  <si>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</si>
  <si>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</si>
  <si>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</si>
  <si>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</si>
  <si>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</si>
  <si>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</si>
  <si>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</si>
  <si>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</si>
  <si>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</si>
  <si>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</si>
  <si>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</si>
  <si>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</si>
  <si>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</si>
  <si>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</si>
  <si>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</si>
  <si>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</si>
  <si>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</si>
  <si>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</si>
  <si>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</si>
  <si>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</si>
  <si>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</si>
  <si>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</si>
  <si>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</si>
  <si>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</si>
  <si>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</si>
  <si>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</si>
  <si>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</si>
  <si>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</si>
  <si>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</si>
  <si>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</si>
  <si>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</si>
  <si>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</si>
  <si>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</si>
  <si>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</si>
  <si>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</si>
  <si>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</si>
  <si>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</si>
  <si>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</si>
  <si>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</si>
  <si>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</si>
  <si>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</si>
  <si>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</si>
  <si>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</si>
  <si>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</si>
  <si>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</si>
  <si>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</si>
  <si>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</si>
  <si>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</si>
  <si>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</si>
  <si>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</si>
  <si>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</si>
  <si>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</si>
  <si>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</si>
  <si>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</si>
  <si>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</si>
  <si>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</si>
  <si>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</si>
  <si>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</si>
  <si>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</si>
  <si>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</si>
  <si>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</si>
  <si>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</si>
  <si>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</si>
  <si>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</si>
  <si>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</si>
  <si>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</si>
  <si>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</si>
  <si>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</si>
  <si>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</si>
  <si>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</si>
  <si>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</si>
  <si>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</si>
  <si>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</si>
  <si>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</si>
  <si>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</si>
  <si>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</si>
  <si>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</si>
  <si>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</si>
  <si>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</si>
  <si>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</si>
  <si>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</si>
  <si>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</si>
  <si>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</si>
  <si>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</si>
  <si>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</si>
  <si>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</si>
  <si>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</si>
  <si>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</si>
  <si>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</si>
  <si>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</si>
  <si>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</si>
  <si>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</si>
  <si>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</si>
  <si>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</si>
  <si>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</si>
  <si>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</si>
  <si>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</si>
  <si>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</si>
  <si>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</si>
  <si>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</si>
  <si>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</si>
  <si>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</si>
  <si>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</si>
  <si>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</si>
  <si>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</si>
  <si>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</si>
  <si>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</si>
  <si>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</si>
  <si>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</si>
  <si>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</si>
  <si>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</si>
  <si>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</si>
  <si>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</si>
  <si>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</si>
  <si>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</si>
  <si>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</si>
  <si>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</si>
  <si>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</si>
  <si>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</si>
  <si>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</si>
  <si>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</si>
  <si>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</si>
  <si>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</si>
  <si>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</si>
  <si>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</si>
  <si>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</si>
  <si>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</si>
  <si>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</si>
  <si>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</si>
  <si>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</si>
  <si>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</si>
  <si>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</si>
  <si>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</si>
  <si>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</si>
  <si>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</si>
  <si>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</si>
  <si>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</si>
  <si>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</si>
  <si>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</si>
  <si>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</si>
  <si>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</si>
  <si>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</si>
  <si>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</si>
  <si>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</si>
  <si>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</si>
  <si>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</si>
  <si>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</si>
  <si>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</si>
  <si>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</si>
  <si>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</si>
  <si>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</si>
  <si>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</si>
  <si>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</si>
  <si>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</si>
  <si>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</si>
  <si>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</si>
  <si>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</si>
  <si>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</si>
  <si>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</si>
  <si>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</si>
  <si>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</si>
  <si>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</si>
  <si>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</si>
  <si>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</si>
  <si>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</si>
  <si>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</si>
  <si>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</si>
  <si>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</si>
  <si>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</si>
  <si>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</si>
  <si>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</si>
  <si>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</si>
  <si>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</si>
  <si>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</si>
  <si>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</si>
  <si>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</si>
  <si>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</si>
  <si>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</si>
  <si>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</si>
  <si>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</si>
  <si>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</si>
  <si>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</si>
  <si>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</si>
  <si>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</si>
  <si>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</si>
  <si>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</si>
  <si>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</si>
  <si>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</si>
  <si>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</si>
  <si>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</si>
  <si>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</si>
  <si>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</si>
  <si>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</si>
  <si>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</si>
  <si>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</si>
  <si>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</si>
  <si>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</si>
  <si>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</si>
  <si>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</si>
  <si>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</si>
  <si>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</si>
  <si>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</si>
  <si>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</si>
  <si>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</si>
  <si>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</si>
  <si>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</si>
  <si>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</si>
  <si>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</si>
  <si>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</si>
  <si>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</si>
  <si>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</si>
  <si>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</si>
  <si>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</si>
  <si>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</si>
  <si>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</si>
  <si>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</si>
  <si>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</si>
  <si>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</si>
  <si>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</si>
  <si>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</si>
  <si>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</si>
  <si>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</si>
  <si>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</si>
  <si>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</si>
  <si>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</si>
  <si>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</si>
  <si>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</si>
  <si>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</si>
  <si>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</si>
  <si>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</si>
  <si>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</si>
  <si>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</si>
  <si>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</si>
  <si>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</si>
  <si>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</si>
  <si>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</si>
  <si>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</si>
  <si>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</si>
  <si>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</si>
  <si>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</si>
  <si>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</si>
  <si>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</si>
  <si>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</si>
  <si>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</si>
  <si>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</si>
  <si>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</si>
  <si>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</si>
  <si>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</si>
  <si>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</si>
  <si>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</si>
  <si>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</si>
  <si>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</si>
  <si>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</si>
  <si>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</si>
  <si>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</si>
  <si>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</si>
  <si>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</si>
  <si>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</si>
  <si>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</si>
  <si>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</si>
  <si>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</si>
  <si>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</si>
  <si>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</si>
  <si>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</si>
  <si>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</si>
  <si>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</si>
  <si>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</si>
  <si>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</si>
  <si>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</si>
  <si>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</si>
  <si>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</si>
  <si>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</si>
  <si>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</si>
  <si>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</si>
  <si>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</si>
  <si>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</si>
  <si>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</si>
  <si>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</si>
  <si>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</si>
  <si>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</si>
  <si>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</si>
  <si>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</si>
  <si>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</si>
  <si>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</si>
  <si>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</si>
  <si>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</si>
  <si>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</si>
  <si>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</si>
  <si>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</si>
  <si>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</si>
  <si>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</si>
  <si>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</si>
  <si>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</si>
  <si>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</si>
  <si>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</si>
  <si>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</si>
  <si>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</si>
  <si>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</si>
  <si>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</si>
  <si>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</si>
  <si>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</si>
  <si>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</si>
  <si>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</si>
  <si>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</si>
  <si>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</si>
  <si>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</si>
  <si>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</si>
  <si>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</si>
  <si>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</si>
  <si>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</si>
  <si>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</si>
  <si>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</si>
  <si>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</si>
  <si>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</si>
  <si>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</si>
  <si>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</si>
  <si>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</si>
  <si>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</si>
  <si>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</si>
  <si>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</si>
  <si>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</si>
  <si>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</si>
  <si>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</si>
  <si>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</si>
  <si>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</si>
  <si>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</si>
  <si>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</si>
  <si>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</si>
  <si>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</si>
  <si>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</si>
  <si>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</si>
  <si>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</si>
  <si>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</si>
  <si>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</si>
  <si>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</si>
  <si>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</si>
  <si>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</si>
  <si>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</si>
  <si>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</si>
  <si>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</si>
  <si>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</si>
  <si>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</si>
  <si>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</si>
  <si>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</si>
  <si>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</si>
  <si>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</si>
  <si>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</si>
  <si>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</si>
  <si>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</si>
  <si>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</si>
  <si>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</si>
  <si>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</si>
  <si>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</si>
  <si>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</si>
  <si>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</si>
  <si>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</si>
  <si>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</si>
  <si>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</si>
  <si>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</si>
  <si>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</si>
  <si>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</si>
  <si>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</si>
  <si>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</si>
  <si>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</si>
  <si>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</si>
  <si>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</si>
  <si>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</si>
  <si>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</si>
  <si>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</si>
  <si>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</si>
  <si>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</si>
  <si>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</si>
  <si>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</si>
  <si>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</si>
  <si>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</si>
  <si>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</si>
  <si>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</si>
  <si>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</si>
  <si>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</si>
  <si>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</si>
  <si>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</si>
  <si>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</si>
  <si>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</si>
  <si>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</si>
  <si>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</si>
  <si>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</si>
  <si>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</si>
  <si>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</si>
  <si>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</si>
  <si>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</si>
  <si>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</si>
  <si>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</si>
  <si>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</si>
  <si>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</si>
  <si>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</si>
  <si>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</si>
  <si>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</si>
  <si>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</si>
  <si>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</si>
  <si>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</si>
  <si>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</si>
  <si>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</si>
  <si>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</si>
  <si>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</si>
  <si>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</si>
  <si>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</si>
  <si>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</si>
  <si>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</si>
  <si>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</si>
  <si>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</si>
  <si>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</si>
  <si>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</si>
  <si>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</si>
  <si>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</si>
  <si>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</si>
  <si>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</si>
  <si>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</si>
  <si>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</si>
  <si>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</si>
  <si>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</si>
  <si>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</si>
  <si>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</si>
  <si>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</si>
  <si>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</si>
  <si>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</si>
  <si>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</si>
  <si>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</si>
  <si>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</si>
  <si>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</si>
  <si>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</si>
  <si>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</si>
  <si>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</si>
  <si>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</si>
  <si>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</si>
  <si>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</si>
  <si>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</si>
  <si>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</si>
  <si>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</si>
  <si>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</si>
  <si>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</si>
  <si>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</si>
  <si>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</si>
  <si>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</si>
  <si>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</si>
  <si>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</si>
  <si>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</si>
  <si>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</si>
  <si>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</si>
  <si>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</si>
  <si>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</si>
  <si>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</si>
  <si>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</si>
  <si>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</si>
  <si>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</si>
  <si>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</si>
  <si>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</si>
  <si>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</si>
  <si>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</si>
  <si>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</si>
  <si>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</si>
  <si>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</si>
  <si>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</si>
  <si>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</si>
  <si>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</si>
  <si>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</si>
  <si>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</si>
  <si>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</si>
  <si>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</si>
  <si>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</si>
  <si>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</si>
  <si>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</si>
  <si>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</si>
  <si>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</si>
  <si>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</si>
  <si>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</si>
  <si>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</si>
  <si>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</si>
  <si>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</si>
  <si>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</si>
  <si>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</si>
  <si>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</si>
  <si>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</si>
  <si>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</si>
  <si>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</si>
  <si>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</si>
  <si>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</si>
  <si>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</si>
  <si>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</si>
  <si>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</si>
  <si>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</si>
  <si>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</si>
  <si>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</si>
  <si>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</si>
  <si>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</si>
  <si>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</si>
  <si>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</si>
  <si>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</si>
  <si>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</si>
  <si>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</si>
  <si>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</si>
  <si>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</si>
  <si>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</si>
  <si>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</si>
  <si>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</si>
  <si>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</si>
  <si>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</si>
  <si>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</si>
  <si>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</si>
  <si>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</si>
  <si>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</si>
  <si>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</si>
  <si>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</si>
  <si>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</si>
  <si>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</si>
  <si>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</si>
  <si>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</si>
  <si>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</si>
  <si>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</si>
  <si>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</si>
  <si>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</si>
  <si>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</si>
  <si>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</si>
  <si>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</si>
  <si>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</si>
  <si>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</si>
  <si>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</si>
  <si>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</si>
  <si>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</si>
  <si>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</si>
  <si>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</si>
  <si>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</si>
  <si>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</si>
  <si>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</si>
  <si>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</si>
  <si>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</si>
  <si>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</si>
  <si>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</si>
  <si>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</si>
  <si>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</si>
  <si>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</si>
  <si>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</si>
  <si>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</si>
  <si>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</si>
  <si>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</si>
  <si>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</si>
  <si>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</si>
  <si>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</si>
  <si>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</si>
  <si>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</si>
  <si>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</si>
  <si>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</si>
  <si>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</si>
  <si>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</si>
  <si>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</si>
  <si>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</si>
  <si>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</si>
  <si>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</si>
  <si>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</si>
  <si>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</si>
  <si>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</si>
  <si>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</si>
  <si>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</si>
  <si>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</si>
  <si>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</si>
  <si>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</si>
  <si>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</si>
  <si>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</si>
  <si>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</si>
  <si>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</si>
  <si>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</si>
  <si>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</si>
  <si>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</si>
  <si>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</si>
  <si>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</si>
  <si>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</si>
  <si>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</si>
  <si>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</si>
  <si>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</si>
  <si>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</si>
  <si>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</si>
  <si>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</si>
  <si>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</si>
  <si>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</si>
  <si>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</si>
  <si>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</si>
  <si>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</si>
  <si>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</si>
  <si>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</si>
  <si>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</si>
  <si>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</si>
  <si>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</si>
  <si>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</si>
  <si>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</si>
  <si>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</si>
  <si>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</si>
  <si>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</si>
  <si>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</si>
  <si>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</si>
  <si>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</si>
  <si>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</si>
  <si>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</si>
  <si>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</si>
  <si>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</si>
  <si>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</si>
  <si>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</si>
  <si>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</si>
  <si>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</si>
  <si>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</si>
  <si>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</si>
  <si>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</si>
  <si>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</si>
  <si>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</si>
  <si>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</si>
  <si>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</si>
  <si>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</si>
  <si>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</si>
  <si>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</si>
  <si>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</si>
  <si>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</si>
  <si>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</si>
  <si>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</si>
  <si>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</si>
  <si>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</si>
  <si>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</si>
  <si>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</si>
  <si>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</si>
  <si>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</si>
  <si>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</si>
  <si>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</si>
  <si>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</si>
  <si>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</si>
  <si>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</si>
  <si>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</si>
  <si>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</si>
  <si>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</si>
  <si>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</si>
  <si>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</si>
  <si>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</si>
  <si>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</si>
  <si>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</si>
  <si>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</si>
  <si>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</si>
  <si>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</si>
  <si>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</si>
  <si>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</si>
  <si>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</si>
  <si>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</si>
  <si>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</si>
  <si>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</si>
  <si>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</si>
  <si>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</si>
  <si>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</si>
  <si>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</si>
  <si>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</si>
  <si>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</si>
  <si>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</si>
  <si>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</si>
  <si>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</si>
  <si>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</si>
  <si>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</si>
  <si>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</si>
  <si>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</si>
  <si>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</si>
  <si>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</si>
  <si>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</si>
  <si>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</si>
  <si>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</si>
  <si>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</si>
  <si>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</si>
  <si>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</si>
  <si>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</si>
  <si>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</si>
  <si>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</si>
  <si>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</si>
  <si>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</si>
  <si>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</si>
  <si>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</si>
  <si>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</si>
  <si>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</si>
  <si>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</si>
  <si>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</si>
  <si>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</si>
  <si>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</si>
  <si>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</si>
  <si>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</si>
  <si>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</si>
  <si>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</si>
  <si>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</si>
  <si>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</si>
  <si>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</si>
  <si>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</si>
  <si>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</si>
  <si>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</si>
  <si>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</si>
  <si>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</si>
  <si>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</si>
  <si>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</si>
  <si>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</si>
  <si>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</si>
  <si>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</si>
  <si>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</si>
  <si>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</si>
  <si>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</si>
  <si>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</si>
  <si>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</si>
  <si>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</si>
  <si>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</si>
  <si>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</si>
  <si>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</si>
  <si>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</si>
  <si>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</si>
  <si>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</si>
  <si>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</si>
  <si>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</si>
  <si>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</si>
  <si>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</si>
  <si>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</si>
  <si>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</si>
  <si>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</si>
  <si>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</si>
  <si>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</si>
  <si>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</si>
  <si>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</si>
  <si>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</si>
  <si>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</si>
  <si>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</si>
  <si>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</si>
  <si>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</si>
  <si>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</si>
  <si>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</si>
  <si>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</si>
  <si>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</si>
  <si>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</si>
  <si>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</si>
  <si>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</si>
  <si>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</si>
  <si>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</si>
  <si>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</si>
  <si>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</si>
  <si>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</si>
  <si>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</si>
  <si>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</si>
  <si>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</si>
  <si>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</si>
  <si>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</si>
  <si>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</si>
  <si>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</si>
  <si>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</si>
  <si>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</si>
  <si>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</si>
  <si>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</si>
  <si>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</si>
  <si>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</si>
  <si>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</si>
  <si>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</si>
  <si>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</si>
  <si>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</si>
  <si>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</si>
  <si>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</si>
  <si>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</si>
  <si>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</si>
  <si>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</si>
  <si>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</si>
  <si>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</si>
  <si>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</si>
  <si>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</si>
  <si>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</si>
  <si>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</si>
  <si>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</si>
  <si>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</si>
  <si>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</si>
  <si>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</si>
  <si>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</si>
  <si>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</si>
  <si>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</si>
  <si>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</si>
  <si>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</si>
  <si>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</si>
  <si>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</si>
  <si>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</si>
  <si>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</si>
  <si>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</si>
  <si>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</si>
  <si>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</si>
  <si>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</si>
  <si>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</si>
  <si>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</si>
  <si>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</si>
  <si>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</si>
  <si>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</si>
  <si>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</si>
  <si>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</si>
  <si>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</si>
  <si>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</si>
  <si>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</si>
  <si>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</si>
  <si>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</si>
  <si>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</si>
  <si>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</si>
  <si>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</si>
  <si>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</si>
  <si>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</si>
  <si>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</si>
  <si>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</si>
  <si>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</si>
  <si>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</si>
  <si>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</si>
  <si>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</si>
  <si>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</si>
  <si>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</si>
  <si>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</si>
  <si>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</si>
  <si>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</si>
  <si>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</si>
  <si>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</si>
  <si>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</si>
  <si>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</si>
  <si>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</si>
  <si>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</si>
  <si>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</si>
  <si>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</si>
  <si>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</si>
  <si>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</si>
  <si>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</si>
  <si>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</si>
  <si>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</si>
  <si>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</si>
  <si>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</si>
  <si>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</si>
  <si>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</si>
  <si>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</si>
  <si>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</si>
  <si>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</si>
  <si>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</si>
  <si>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</si>
  <si>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</si>
  <si>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</si>
  <si>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</si>
  <si>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</si>
  <si>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</si>
  <si>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</si>
  <si>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</si>
  <si>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</si>
  <si>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</si>
  <si>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</si>
  <si>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</si>
  <si>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</si>
  <si>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</si>
  <si>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</si>
  <si>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</si>
  <si>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</si>
  <si>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</si>
  <si>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</si>
  <si>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</si>
  <si>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</si>
  <si>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</si>
  <si>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</si>
  <si>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</si>
  <si>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</si>
  <si>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</si>
  <si>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</si>
  <si>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</si>
  <si>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</si>
  <si>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</si>
  <si>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</si>
  <si>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</si>
  <si>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</si>
  <si>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</si>
  <si>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</si>
  <si>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</si>
  <si>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</si>
  <si>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</si>
  <si>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</si>
  <si>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</si>
  <si>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</si>
  <si>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</si>
  <si>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</si>
  <si>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</si>
  <si>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</si>
  <si>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</si>
  <si>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</si>
  <si>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</si>
  <si>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</si>
  <si>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</si>
  <si>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</si>
  <si>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</si>
  <si>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</si>
  <si>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</si>
  <si>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</si>
  <si>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</si>
  <si>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</si>
  <si>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</si>
  <si>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</si>
  <si>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</si>
  <si>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</si>
  <si>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</si>
  <si>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</si>
  <si>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</si>
  <si>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</si>
  <si>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</si>
  <si>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</si>
  <si>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</si>
  <si>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</si>
  <si>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</si>
  <si>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</si>
  <si>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</si>
  <si>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</si>
  <si>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</si>
  <si>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</si>
  <si>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</si>
  <si>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</si>
  <si>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</si>
  <si>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</si>
  <si>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</si>
  <si>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</si>
  <si>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</si>
  <si>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</si>
  <si>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</si>
  <si>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</si>
  <si>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</si>
  <si>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</si>
  <si>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</si>
  <si>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</si>
  <si>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</si>
  <si>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</si>
  <si>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</si>
  <si>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</si>
  <si>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</si>
  <si>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</si>
  <si>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</si>
  <si>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</si>
  <si>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</si>
  <si>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</si>
  <si>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</si>
  <si>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</si>
  <si>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</si>
  <si>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</si>
  <si>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</si>
  <si>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</si>
  <si>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</si>
  <si>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</si>
  <si>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</si>
  <si>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</si>
  <si>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</si>
  <si>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</si>
  <si>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</si>
  <si>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</si>
  <si>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</si>
  <si>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</si>
  <si>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</si>
  <si>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</si>
  <si>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</si>
  <si>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</si>
  <si>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</si>
  <si>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</si>
  <si>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</si>
  <si>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</si>
  <si>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</si>
  <si>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</si>
  <si>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</si>
  <si>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</si>
  <si>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</si>
  <si>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</si>
  <si>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</si>
  <si>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</si>
  <si>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</si>
  <si>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</si>
  <si>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</si>
  <si>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</si>
  <si>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</si>
  <si>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</si>
  <si>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</si>
  <si>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</si>
  <si>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</si>
  <si>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</si>
  <si>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</si>
  <si>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</si>
  <si>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</si>
  <si>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</si>
  <si>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</si>
  <si>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</si>
  <si>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</si>
  <si>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</si>
  <si>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</si>
  <si>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</si>
  <si>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</si>
  <si>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</si>
  <si>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</si>
  <si>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</si>
  <si>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</si>
  <si>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</si>
  <si>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</si>
  <si>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</si>
  <si>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</si>
  <si>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</si>
  <si>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</si>
  <si>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</si>
  <si>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</si>
  <si>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</si>
  <si>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</si>
  <si>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</si>
  <si>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</si>
  <si>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</si>
  <si>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</si>
  <si>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</si>
  <si>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</si>
  <si>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</si>
  <si>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</si>
  <si>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</si>
  <si>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</si>
  <si>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</si>
  <si>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</si>
  <si>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</si>
  <si>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</si>
  <si>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</si>
  <si>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</si>
  <si>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</si>
  <si>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</si>
  <si>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</si>
  <si>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</si>
  <si>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</si>
  <si>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</si>
  <si>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</si>
  <si>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</si>
  <si>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</si>
  <si>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</si>
  <si>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</si>
  <si>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</si>
  <si>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</si>
  <si>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</si>
  <si>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</si>
  <si>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</si>
  <si>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</si>
  <si>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</si>
  <si>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</si>
  <si>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</si>
  <si>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</si>
  <si>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</si>
  <si>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</si>
  <si>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</si>
  <si>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</si>
  <si>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</si>
  <si>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</si>
  <si>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</si>
  <si>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</si>
  <si>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</si>
  <si>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</si>
  <si>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</si>
  <si>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</si>
  <si>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</si>
  <si>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</si>
  <si>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</si>
  <si>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</si>
  <si>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</si>
  <si>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</si>
  <si>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</si>
  <si>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</si>
  <si>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</si>
  <si>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</si>
  <si>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</si>
  <si>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</si>
  <si>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</si>
  <si>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</si>
  <si>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</si>
  <si>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</si>
  <si>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</si>
  <si>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</si>
  <si>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</si>
  <si>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</si>
  <si>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</si>
  <si>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</si>
  <si>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</si>
  <si>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</si>
  <si>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</si>
  <si>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</si>
  <si>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</si>
  <si>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</si>
  <si>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</si>
  <si>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</si>
  <si>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</si>
  <si>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</si>
  <si>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</si>
  <si>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</si>
  <si>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</si>
  <si>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</si>
  <si>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</si>
  <si>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</si>
  <si>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</si>
  <si>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</si>
  <si>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</si>
  <si>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</si>
  <si>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</si>
  <si>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</si>
  <si>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</si>
  <si>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</si>
  <si>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</si>
  <si>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</si>
  <si>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</si>
  <si>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</si>
  <si>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</si>
  <si>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</si>
  <si>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</si>
  <si>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</si>
  <si>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</si>
  <si>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</si>
  <si>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</si>
  <si>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</si>
  <si>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</si>
  <si>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</si>
  <si>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</si>
  <si>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</si>
  <si>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</si>
  <si>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</si>
  <si>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</si>
  <si>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</si>
  <si>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</si>
  <si>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</si>
  <si>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</si>
  <si>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</si>
  <si>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</si>
  <si>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</si>
  <si>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</si>
  <si>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</si>
  <si>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</si>
  <si>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</si>
  <si>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</si>
  <si>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</si>
  <si>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</si>
  <si>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</si>
  <si>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</si>
  <si>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</si>
  <si>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</si>
  <si>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</si>
  <si>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</si>
  <si>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</si>
  <si>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</si>
  <si>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</si>
  <si>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</si>
  <si>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</si>
  <si>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</si>
  <si>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</si>
  <si>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</si>
  <si>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</si>
  <si>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</si>
  <si>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</si>
  <si>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</si>
  <si>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</si>
  <si>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</si>
  <si>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</si>
  <si>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</si>
  <si>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</si>
  <si>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</si>
  <si>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</si>
  <si>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</si>
  <si>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</si>
  <si>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</si>
  <si>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</si>
  <si>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</si>
  <si>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</si>
  <si>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</si>
  <si>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</si>
  <si>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</si>
  <si>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</si>
  <si>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</si>
  <si>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</si>
  <si>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</si>
  <si>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</si>
  <si>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</si>
  <si>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</si>
  <si>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</si>
  <si>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</si>
  <si>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</si>
  <si>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</si>
  <si>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</si>
  <si>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</si>
  <si>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</si>
  <si>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</si>
  <si>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</si>
  <si>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</si>
  <si>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</si>
  <si>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</si>
  <si>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</si>
  <si>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</si>
  <si>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</si>
  <si>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</si>
  <si>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</si>
  <si>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</si>
  <si>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</si>
  <si>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</si>
  <si>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</si>
  <si>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</si>
  <si>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</si>
  <si>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</si>
  <si>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</si>
  <si>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</si>
  <si>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</si>
  <si>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</si>
  <si>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</si>
  <si>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</si>
  <si>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</si>
  <si>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</si>
  <si>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</si>
  <si>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</si>
  <si>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</si>
  <si>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</si>
  <si>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</si>
  <si>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</si>
  <si>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</si>
  <si>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</si>
  <si>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</si>
  <si>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</si>
  <si>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</si>
  <si>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</si>
  <si>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</si>
  <si>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</si>
  <si>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</si>
  <si>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</si>
  <si>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</si>
  <si>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</si>
  <si>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</si>
  <si>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</si>
  <si>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</si>
  <si>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</si>
  <si>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</si>
  <si>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</si>
  <si>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</si>
  <si>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</si>
  <si>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</si>
  <si>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</si>
  <si>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</si>
  <si>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</si>
  <si>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</si>
  <si>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</si>
  <si>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</si>
  <si>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</si>
  <si>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</si>
  <si>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</si>
  <si>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</si>
  <si>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</si>
  <si>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</si>
  <si>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</si>
  <si>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</si>
  <si>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</si>
  <si>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</si>
  <si>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</si>
  <si>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</si>
  <si>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</si>
  <si>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</si>
  <si>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</si>
  <si>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</si>
  <si>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</si>
  <si>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</si>
  <si>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</si>
  <si>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</si>
  <si>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</si>
  <si>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</si>
  <si>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</si>
  <si>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</si>
  <si>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</si>
  <si>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</si>
  <si>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</si>
  <si>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</si>
  <si>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</si>
  <si>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</si>
  <si>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</si>
  <si>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</si>
  <si>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</si>
  <si>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</si>
  <si>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</si>
  <si>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</si>
  <si>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</si>
  <si>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</si>
  <si>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</si>
  <si>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</si>
  <si>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</si>
  <si>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</si>
  <si>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</si>
  <si>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</si>
  <si>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</si>
  <si>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</si>
  <si>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</si>
  <si>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</si>
  <si>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</si>
  <si>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</si>
  <si>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</si>
  <si>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</si>
  <si>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</si>
  <si>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</si>
  <si>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</si>
  <si>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</si>
  <si>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</si>
  <si>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</si>
  <si>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</si>
  <si>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</si>
  <si>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</si>
  <si>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</si>
  <si>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</si>
  <si>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</si>
  <si>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</si>
  <si>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</si>
  <si>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</si>
  <si>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</si>
  <si>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</si>
  <si>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</si>
  <si>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</si>
  <si>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</si>
  <si>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</si>
  <si>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</si>
  <si>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</si>
  <si>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</si>
  <si>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</si>
  <si>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</si>
  <si>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</si>
  <si>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</si>
  <si>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</si>
  <si>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</si>
  <si>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</si>
  <si>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</si>
  <si>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</si>
  <si>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</si>
  <si>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</si>
  <si>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</si>
  <si>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</si>
  <si>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</si>
  <si>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</si>
  <si>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</si>
  <si>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</si>
  <si>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</si>
  <si>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</si>
  <si>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</si>
  <si>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</si>
  <si>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</si>
  <si>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</si>
  <si>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</si>
  <si>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</si>
  <si>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</si>
  <si>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</si>
  <si>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</si>
  <si>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</si>
  <si>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</si>
  <si>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</si>
  <si>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</si>
  <si>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</si>
  <si>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</si>
  <si>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</si>
  <si>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</si>
  <si>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</si>
  <si>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</si>
  <si>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</si>
  <si>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</si>
  <si>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</si>
  <si>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</si>
  <si>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</si>
  <si>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</si>
  <si>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</si>
  <si>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</si>
  <si>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</si>
  <si>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</si>
  <si>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</si>
  <si>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</si>
  <si>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</si>
  <si>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</si>
  <si>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</si>
  <si>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</si>
  <si>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</si>
  <si>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</si>
  <si>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</si>
  <si>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</si>
  <si>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</si>
  <si>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</si>
  <si>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</si>
  <si>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</si>
  <si>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</si>
  <si>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</si>
  <si>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</si>
  <si>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</si>
  <si>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</si>
  <si>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</si>
  <si>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</si>
  <si>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</si>
  <si>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</si>
  <si>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</si>
  <si>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</si>
  <si>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</si>
  <si>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</si>
  <si>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</si>
  <si>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</si>
  <si>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</si>
  <si>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</si>
  <si>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</si>
  <si>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</si>
  <si>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</si>
  <si>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</si>
  <si>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</si>
  <si>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</si>
  <si>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</si>
  <si>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</si>
  <si>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</si>
  <si>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</si>
  <si>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</si>
  <si>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</si>
  <si>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</si>
  <si>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</si>
  <si>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</si>
  <si>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</si>
  <si>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</si>
  <si>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</si>
  <si>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</si>
  <si>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</si>
  <si>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</si>
  <si>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</si>
  <si>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</si>
  <si>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</si>
  <si>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</si>
  <si>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</si>
  <si>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</si>
  <si>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</si>
  <si>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</si>
  <si>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</si>
  <si>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</si>
  <si>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</si>
  <si>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</si>
  <si>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</si>
  <si>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</si>
  <si>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</si>
  <si>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</si>
  <si>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</si>
  <si>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</si>
  <si>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</si>
  <si>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</si>
  <si>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</si>
  <si>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</si>
  <si>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</si>
  <si>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</si>
  <si>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</si>
  <si>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</si>
  <si>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</si>
  <si>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</si>
  <si>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</si>
  <si>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</si>
  <si>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</si>
  <si>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</si>
  <si>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</si>
  <si>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</si>
  <si>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</si>
  <si>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</si>
  <si>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</si>
  <si>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</si>
  <si>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</si>
  <si>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</si>
  <si>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</si>
  <si>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</si>
  <si>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</si>
  <si>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</si>
  <si>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</si>
  <si>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</si>
  <si>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</si>
  <si>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</si>
  <si>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</si>
  <si>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</si>
  <si>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</si>
  <si>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</si>
  <si>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</si>
  <si>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</si>
  <si>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</si>
  <si>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</si>
  <si>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</si>
  <si>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</si>
  <si>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</si>
  <si>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</si>
  <si>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</si>
  <si>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</si>
  <si>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</si>
  <si>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</si>
  <si>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</si>
  <si>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</si>
  <si>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</si>
  <si>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</si>
  <si>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</si>
  <si>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</si>
  <si>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</si>
  <si>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</si>
  <si>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</si>
  <si>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</si>
  <si>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</si>
  <si>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</si>
  <si>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</si>
  <si>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</si>
  <si>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</si>
  <si>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</si>
  <si>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</si>
  <si>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</si>
  <si>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</si>
  <si>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</si>
  <si>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</si>
  <si>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</si>
  <si>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</si>
  <si>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</si>
  <si>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</si>
  <si>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</si>
  <si>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</si>
  <si>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</si>
  <si>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</si>
  <si>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</si>
  <si>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</si>
  <si>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</si>
  <si>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</si>
  <si>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</si>
  <si>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</si>
  <si>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</si>
  <si>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</si>
  <si>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</si>
  <si>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</si>
  <si>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</si>
  <si>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</si>
  <si>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</si>
  <si>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</si>
  <si>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</si>
  <si>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</si>
  <si>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</si>
  <si>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</si>
  <si>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</si>
  <si>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</si>
  <si>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</si>
  <si>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</si>
  <si>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</si>
  <si>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</si>
  <si>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</si>
  <si>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</si>
  <si>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</si>
  <si>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</si>
  <si>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</si>
  <si>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</si>
  <si>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</si>
  <si>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</si>
  <si>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</si>
  <si>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</si>
  <si>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</si>
  <si>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</si>
  <si>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</si>
  <si>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</si>
  <si>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</si>
  <si>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</si>
  <si>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</si>
  <si>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</si>
  <si>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</si>
  <si>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</si>
  <si>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</si>
  <si>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</si>
  <si>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</si>
  <si>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</si>
  <si>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</si>
  <si>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</si>
  <si>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</si>
  <si>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</si>
  <si>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</si>
  <si>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</si>
  <si>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</si>
  <si>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</si>
  <si>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</si>
  <si>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</si>
  <si>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</si>
  <si>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</si>
  <si>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</si>
  <si>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</si>
  <si>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</si>
  <si>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</si>
  <si>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</si>
  <si>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</si>
  <si>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</si>
  <si>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</si>
  <si>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</si>
  <si>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</si>
  <si>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</si>
  <si>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</si>
  <si>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</si>
  <si>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</si>
  <si>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</si>
  <si>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</si>
  <si>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</si>
  <si>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</si>
  <si>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</si>
  <si>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</si>
  <si>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</si>
  <si>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</si>
  <si>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</si>
  <si>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</si>
  <si>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</si>
  <si>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</si>
  <si>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</si>
  <si>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</si>
  <si>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</si>
  <si>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</si>
  <si>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</si>
  <si>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</si>
  <si>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</si>
  <si>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</si>
  <si>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</si>
  <si>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</si>
  <si>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</si>
  <si>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</si>
  <si>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</si>
  <si>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</si>
  <si>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</si>
  <si>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</si>
  <si>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</si>
  <si>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</si>
  <si>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</si>
  <si>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</si>
  <si>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</si>
  <si>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</si>
  <si>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</si>
  <si>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</si>
  <si>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</si>
  <si>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</si>
  <si>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</si>
  <si>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</si>
  <si>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</si>
  <si>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</si>
  <si>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</si>
  <si>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</si>
  <si>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</si>
  <si>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</si>
  <si>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</si>
  <si>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</si>
  <si>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</si>
  <si>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</si>
  <si>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</si>
  <si>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</si>
  <si>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</si>
  <si>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</si>
  <si>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</si>
  <si>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</si>
  <si>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</si>
  <si>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</si>
  <si>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</si>
  <si>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</si>
  <si>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</si>
  <si>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</si>
  <si>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</si>
  <si>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</si>
  <si>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</si>
  <si>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</si>
  <si>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</si>
  <si>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</si>
  <si>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</si>
  <si>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</si>
  <si>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</si>
  <si>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</si>
  <si>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</si>
  <si>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</si>
  <si>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</si>
  <si>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</si>
  <si>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</si>
  <si>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</si>
  <si>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</si>
  <si>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</si>
  <si>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</si>
  <si>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</si>
  <si>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</si>
  <si>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</si>
  <si>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</si>
  <si>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</si>
  <si>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</si>
  <si>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</si>
  <si>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</si>
  <si>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</si>
  <si>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</si>
  <si>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</si>
  <si>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</si>
  <si>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</si>
  <si>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</si>
  <si>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</si>
  <si>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</si>
  <si>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</si>
  <si>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</si>
  <si>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</si>
  <si>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</si>
  <si>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</si>
  <si>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</si>
  <si>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</si>
  <si>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</si>
  <si>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</si>
  <si>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</si>
  <si>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</si>
  <si>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</si>
  <si>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</si>
  <si>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</si>
  <si>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</si>
  <si>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</si>
  <si>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</si>
  <si>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</si>
  <si>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</si>
  <si>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</si>
  <si>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</si>
  <si>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</si>
  <si>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</si>
  <si>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</si>
  <si>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</si>
  <si>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</si>
  <si>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</si>
  <si>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</si>
  <si>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</si>
  <si>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</si>
  <si>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</si>
  <si>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</si>
  <si>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</si>
  <si>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</si>
  <si>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</si>
  <si>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</si>
  <si>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</si>
  <si>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</si>
  <si>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</si>
  <si>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</si>
  <si>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</si>
  <si>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</si>
  <si>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</si>
  <si>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</si>
  <si>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</si>
  <si>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</si>
  <si>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</si>
  <si>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</si>
  <si>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</si>
  <si>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</si>
  <si>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</si>
  <si>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</si>
  <si>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</si>
  <si>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</si>
  <si>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</si>
  <si>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</si>
  <si>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</si>
  <si>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</si>
  <si>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</si>
  <si>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</si>
  <si>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</si>
  <si>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</si>
  <si>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</si>
  <si>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</si>
  <si>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</si>
  <si>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</si>
  <si>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</si>
  <si>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</si>
  <si>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</si>
  <si>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</si>
  <si>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</si>
  <si>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</si>
  <si>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</si>
  <si>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</si>
  <si>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</si>
  <si>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</si>
  <si>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</si>
  <si>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</si>
  <si>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</si>
  <si>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</si>
  <si>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</si>
  <si>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</si>
  <si>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</si>
  <si>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</si>
  <si>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</si>
  <si>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</si>
  <si>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</si>
  <si>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</si>
  <si>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</si>
  <si>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</si>
  <si>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</si>
  <si>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</si>
  <si>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</si>
  <si>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</si>
  <si>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</si>
  <si>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</si>
  <si>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</si>
  <si>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</si>
  <si>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</si>
  <si>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</si>
  <si>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</si>
  <si>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</si>
  <si>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</si>
  <si>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</si>
  <si>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</si>
  <si>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</si>
  <si>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</si>
  <si>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</si>
  <si>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</si>
  <si>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</si>
  <si>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</si>
  <si>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</si>
  <si>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</si>
  <si>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</si>
  <si>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</si>
  <si>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</si>
  <si>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</si>
  <si>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</si>
  <si>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</si>
  <si>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</si>
  <si>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</si>
  <si>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</si>
  <si>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</si>
  <si>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</si>
  <si>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</si>
  <si>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</si>
  <si>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</si>
  <si>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</si>
  <si>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</si>
  <si>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</si>
  <si>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</si>
  <si>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</si>
  <si>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</si>
  <si>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</si>
  <si>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</si>
  <si>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</si>
  <si>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</si>
  <si>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</si>
  <si>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</si>
  <si>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</si>
  <si>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</si>
  <si>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</si>
  <si>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</si>
  <si>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</si>
  <si>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</si>
  <si>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</si>
  <si>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</si>
  <si>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</si>
  <si>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</si>
  <si>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</si>
  <si>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</si>
  <si>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</si>
  <si>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</si>
  <si>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</si>
  <si>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</si>
  <si>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</si>
  <si>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</si>
  <si>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</si>
  <si>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</si>
  <si>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</si>
  <si>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</si>
  <si>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</si>
  <si>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</si>
  <si>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</si>
  <si>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</si>
  <si>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</si>
  <si>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</si>
  <si>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</si>
  <si>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</si>
  <si>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</si>
  <si>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</si>
  <si>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</si>
  <si>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</si>
  <si>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</si>
  <si>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</si>
  <si>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</si>
  <si>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</si>
  <si>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</si>
  <si>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</si>
  <si>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</si>
  <si>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</si>
  <si>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</si>
  <si>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</si>
  <si>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</si>
  <si>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</si>
  <si>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</si>
  <si>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</si>
  <si>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</si>
  <si>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</si>
  <si>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</si>
  <si>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</si>
  <si>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</si>
  <si>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</si>
  <si>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</si>
  <si>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</si>
  <si>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</si>
  <si>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</si>
  <si>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</si>
  <si>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</si>
  <si>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</si>
  <si>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</si>
  <si>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</si>
  <si>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</si>
  <si>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</si>
  <si>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</si>
  <si>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</si>
  <si>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</si>
  <si>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</si>
  <si>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</si>
  <si>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</si>
  <si>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</si>
  <si>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</si>
  <si>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</si>
  <si>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</si>
  <si>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</si>
  <si>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</si>
  <si>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</si>
  <si>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</si>
  <si>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</si>
  <si>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</si>
  <si>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</si>
  <si>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</si>
  <si>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</si>
  <si>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</si>
  <si>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</si>
  <si>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</si>
  <si>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</si>
  <si>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</si>
  <si>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</si>
  <si>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</si>
  <si>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</si>
  <si>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</si>
  <si>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</si>
  <si>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</si>
  <si>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</si>
  <si>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</si>
  <si>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</si>
  <si>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</si>
  <si>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</si>
  <si>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</si>
  <si>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</si>
  <si>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</si>
  <si>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</si>
  <si>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</si>
  <si>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</si>
  <si>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</si>
  <si>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</si>
  <si>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</si>
  <si>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</si>
  <si>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</si>
  <si>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</si>
  <si>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</si>
  <si>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</si>
  <si>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</si>
  <si>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</si>
  <si>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</si>
  <si>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</si>
  <si>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</si>
  <si>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</si>
  <si>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</si>
  <si>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</si>
  <si>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</si>
  <si>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</si>
  <si>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</si>
  <si>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</si>
  <si>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</si>
  <si>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</si>
  <si>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</si>
  <si>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</si>
  <si>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</si>
  <si>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</si>
  <si>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</si>
  <si>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</si>
  <si>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</si>
  <si>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</si>
  <si>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</si>
  <si>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</si>
  <si>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</si>
  <si>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</si>
  <si>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</si>
  <si>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</si>
  <si>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</si>
  <si>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</si>
  <si>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</si>
  <si>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</si>
  <si>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</si>
  <si>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</si>
  <si>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</si>
  <si>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</si>
  <si>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</si>
  <si>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</si>
  <si>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</si>
  <si>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</si>
  <si>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</si>
  <si>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</si>
  <si>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</si>
  <si>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</si>
  <si>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</si>
  <si>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</si>
  <si>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</si>
  <si>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</si>
  <si>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</si>
  <si>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</si>
  <si>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</si>
  <si>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</si>
  <si>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</si>
  <si>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</si>
  <si>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</si>
  <si>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</si>
  <si>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</si>
  <si>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</si>
  <si>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</si>
  <si>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</si>
  <si>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</si>
  <si>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</si>
  <si>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</si>
  <si>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</si>
  <si>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</si>
  <si>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</si>
  <si>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</si>
  <si>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</si>
  <si>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</si>
  <si>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</si>
  <si>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</si>
  <si>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</si>
  <si>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</si>
  <si>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</si>
  <si>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</si>
  <si>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</si>
  <si>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</si>
  <si>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</si>
  <si>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</si>
  <si>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</si>
  <si>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</si>
  <si>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</si>
  <si>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</si>
  <si>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</si>
  <si>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</si>
  <si>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</si>
  <si>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</si>
  <si>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</si>
  <si>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</si>
  <si>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</si>
  <si>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</si>
  <si>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</si>
  <si>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</si>
  <si>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</si>
  <si>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</si>
  <si>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</si>
  <si>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</si>
  <si>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</si>
  <si>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</si>
  <si>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</si>
  <si>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</si>
  <si>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</si>
  <si>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</si>
  <si>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</si>
  <si>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</si>
  <si>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</si>
  <si>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</si>
  <si>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</si>
  <si>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</si>
  <si>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</si>
  <si>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</si>
  <si>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</si>
  <si>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</si>
  <si>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</si>
  <si>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</si>
  <si>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</si>
  <si>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</si>
  <si>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</si>
  <si>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</si>
  <si>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</si>
  <si>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</si>
  <si>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</si>
  <si>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</si>
  <si>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</si>
  <si>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</si>
  <si>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</si>
  <si>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</si>
  <si>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</si>
  <si>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</si>
  <si>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</si>
  <si>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</si>
  <si>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</si>
  <si>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</si>
  <si>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</si>
  <si>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</si>
  <si>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</si>
  <si>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</si>
  <si>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</si>
  <si>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</si>
  <si>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</si>
  <si>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</si>
  <si>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</si>
  <si>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</si>
  <si>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</si>
  <si>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</si>
  <si>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</si>
  <si>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</si>
  <si>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</si>
  <si>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</si>
  <si>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</si>
  <si>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</si>
  <si>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</si>
  <si>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</si>
  <si>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</si>
  <si>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</si>
  <si>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</si>
  <si>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</si>
  <si>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</si>
  <si>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</si>
  <si>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</si>
  <si>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</si>
  <si>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</si>
  <si>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</si>
  <si>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</si>
  <si>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</si>
  <si>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</si>
  <si>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</si>
  <si>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</si>
  <si>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</si>
  <si>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</si>
  <si>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</si>
  <si>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</si>
  <si>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</si>
  <si>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</si>
  <si>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</si>
  <si>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</si>
  <si>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</si>
  <si>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</si>
  <si>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</si>
  <si>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</si>
  <si>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</si>
  <si>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</si>
  <si>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</si>
  <si>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</si>
  <si>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</si>
  <si>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</si>
  <si>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</si>
  <si>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</si>
  <si>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</si>
  <si>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</si>
  <si>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</si>
  <si>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</si>
  <si>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</si>
  <si>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</si>
  <si>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</si>
  <si>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</si>
  <si>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</si>
  <si>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</si>
  <si>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</si>
  <si>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</si>
  <si>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</si>
  <si>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</si>
  <si>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</si>
  <si>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</si>
  <si>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</si>
  <si>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</si>
  <si>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</si>
  <si>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</si>
  <si>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</si>
  <si>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</si>
  <si>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</si>
  <si>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</si>
  <si>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</si>
  <si>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</si>
  <si>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</si>
  <si>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</si>
  <si>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</si>
  <si>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</si>
  <si>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</si>
  <si>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</si>
  <si>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</si>
  <si>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</si>
  <si>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</si>
  <si>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</si>
  <si>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</si>
  <si>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</si>
  <si>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</si>
  <si>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</si>
  <si>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</si>
  <si>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</si>
  <si>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</si>
  <si>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</si>
  <si>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</si>
  <si>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</si>
  <si>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</si>
  <si>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</si>
  <si>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</si>
  <si>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</si>
  <si>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</si>
  <si>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</si>
  <si>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</si>
  <si>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</si>
  <si>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</si>
  <si>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</si>
  <si>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</si>
  <si>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</si>
  <si>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</si>
  <si>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</si>
  <si>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</si>
  <si>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</si>
  <si>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</si>
  <si>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</si>
  <si>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</si>
  <si>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</si>
  <si>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</si>
  <si>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</si>
  <si>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</si>
  <si>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</si>
  <si>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</si>
  <si>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</si>
  <si>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</si>
  <si>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</si>
  <si>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</si>
  <si>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</si>
  <si>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</si>
  <si>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</si>
  <si>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</si>
  <si>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</si>
  <si>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</si>
  <si>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</si>
  <si>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</si>
  <si>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</si>
  <si>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</si>
  <si>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</si>
  <si>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</si>
  <si>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</si>
  <si>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</si>
  <si>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</si>
  <si>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</si>
  <si>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</si>
  <si>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</si>
  <si>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</si>
  <si>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</si>
  <si>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</si>
  <si>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</si>
  <si>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</si>
  <si>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</si>
  <si>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</si>
  <si>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</si>
  <si>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</si>
  <si>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</si>
  <si>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</si>
  <si>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</si>
  <si>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</si>
  <si>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</si>
  <si>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</si>
  <si>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</si>
  <si>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</si>
  <si>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</si>
  <si>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</si>
  <si>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</si>
  <si>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</si>
  <si>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</si>
  <si>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</si>
  <si>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</si>
  <si>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</si>
  <si>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</si>
  <si>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</si>
  <si>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</si>
  <si>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</si>
  <si>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</si>
  <si>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</si>
  <si>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</si>
  <si>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</si>
  <si>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</si>
  <si>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</si>
  <si>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</si>
  <si>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</si>
  <si>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</si>
  <si>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</si>
  <si>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</si>
  <si>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</si>
  <si>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</si>
  <si>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</si>
  <si>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</si>
  <si>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</si>
  <si>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</si>
  <si>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</si>
  <si>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</si>
  <si>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</si>
  <si>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</si>
  <si>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</si>
  <si>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</si>
  <si>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</si>
  <si>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</si>
  <si>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</si>
  <si>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</si>
  <si>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</si>
  <si>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</si>
  <si>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</si>
  <si>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</si>
  <si>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</si>
  <si>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</si>
  <si>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</si>
  <si>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</si>
  <si>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</si>
  <si>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</si>
  <si>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</si>
  <si>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</si>
  <si>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</si>
  <si>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</si>
  <si>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</si>
  <si>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</si>
  <si>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</si>
  <si>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</si>
  <si>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</si>
  <si>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</si>
  <si>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</si>
  <si>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</si>
  <si>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</si>
  <si>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</si>
  <si>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</si>
  <si>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</si>
  <si>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</si>
  <si>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</si>
  <si>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</si>
  <si>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</si>
  <si>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</si>
  <si>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</si>
  <si>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</si>
  <si>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</si>
  <si>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</si>
  <si>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</si>
  <si>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</si>
  <si>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</si>
  <si>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</si>
  <si>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</si>
  <si>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</si>
  <si>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</si>
  <si>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</si>
  <si>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</si>
  <si>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</si>
  <si>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</si>
  <si>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</si>
  <si>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</si>
  <si>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</si>
  <si>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</si>
  <si>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</si>
  <si>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</si>
  <si>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</si>
  <si>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</si>
  <si>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</si>
  <si>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</si>
  <si>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</si>
  <si>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</si>
  <si>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</si>
  <si>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</si>
  <si>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</si>
  <si>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</si>
  <si>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</si>
  <si>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</si>
  <si>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</si>
  <si>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</si>
  <si>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</si>
  <si>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</si>
  <si>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</si>
  <si>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</si>
  <si>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</si>
  <si>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</si>
  <si>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</si>
  <si>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</si>
  <si>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</si>
  <si>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</si>
  <si>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</si>
  <si>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</si>
  <si>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</si>
  <si>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</si>
  <si>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</si>
  <si>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</si>
  <si>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</si>
  <si>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</si>
  <si>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</si>
  <si>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</si>
  <si>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</si>
  <si>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</si>
  <si>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</si>
  <si>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</si>
  <si>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</si>
  <si>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</si>
  <si>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</si>
  <si>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</si>
  <si>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</si>
  <si>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</si>
  <si>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</si>
  <si>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</si>
  <si>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</si>
  <si>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</si>
  <si>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</si>
  <si>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</si>
  <si>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</si>
  <si>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</si>
  <si>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</si>
  <si>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</si>
  <si>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</si>
  <si>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</si>
  <si>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</si>
  <si>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</si>
  <si>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</si>
  <si>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</si>
  <si>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</si>
  <si>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</si>
  <si>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</si>
  <si>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</si>
  <si>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</si>
  <si>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</si>
  <si>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</si>
  <si>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</si>
  <si>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</si>
  <si>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</si>
  <si>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</si>
  <si>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</si>
  <si>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</si>
  <si>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</si>
  <si>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</si>
  <si>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</si>
  <si>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</si>
  <si>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</si>
  <si>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</si>
  <si>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</si>
  <si>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</si>
  <si>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</si>
  <si>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</si>
  <si>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</si>
  <si>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</si>
  <si>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</si>
  <si>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</si>
  <si>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</si>
  <si>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</si>
  <si>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</si>
  <si>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</si>
  <si>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</si>
  <si>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</si>
  <si>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</si>
  <si>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</si>
  <si>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</si>
  <si>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</si>
  <si>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</si>
  <si>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</si>
  <si>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</si>
  <si>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</si>
  <si>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</si>
  <si>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</si>
  <si>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</si>
  <si>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</si>
  <si>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</si>
  <si>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</si>
  <si>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</si>
  <si>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</si>
  <si>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</si>
  <si>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</si>
  <si>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</si>
  <si>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</si>
  <si>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</si>
  <si>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</si>
  <si>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</si>
  <si>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</si>
  <si>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</si>
  <si>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</si>
  <si>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</si>
  <si>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</si>
  <si>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</si>
  <si>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</si>
  <si>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</si>
  <si>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</si>
  <si>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</si>
  <si>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</si>
  <si>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</si>
  <si>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</si>
  <si>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</si>
  <si>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</si>
  <si>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</si>
  <si>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</si>
  <si>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</si>
  <si>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</si>
  <si>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</si>
  <si>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</si>
  <si>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</si>
  <si>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</si>
  <si>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</si>
  <si>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</si>
  <si>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</si>
  <si>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</si>
  <si>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</si>
  <si>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</si>
  <si>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</si>
  <si>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</si>
  <si>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</si>
  <si>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</si>
  <si>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</si>
  <si>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</si>
  <si>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</si>
  <si>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</si>
  <si>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</si>
  <si>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</si>
  <si>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</si>
  <si>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</si>
  <si>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</si>
  <si>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</si>
  <si>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</si>
  <si>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</si>
  <si>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</si>
  <si>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</si>
  <si>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</si>
  <si>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</si>
  <si>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</si>
  <si>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</si>
  <si>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</si>
  <si>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</si>
  <si>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</si>
  <si>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</si>
  <si>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</si>
  <si>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</si>
  <si>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</si>
  <si>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</si>
  <si>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</si>
  <si>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</si>
  <si>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</si>
  <si>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</si>
  <si>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</si>
  <si>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</si>
  <si>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</si>
  <si>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</si>
  <si>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</si>
  <si>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</si>
  <si>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</si>
  <si>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</si>
  <si>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</si>
  <si>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</si>
  <si>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</si>
  <si>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</si>
  <si>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</si>
  <si>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</si>
  <si>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</si>
  <si>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</si>
  <si>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</si>
  <si>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</si>
  <si>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</si>
  <si>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</si>
  <si>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</si>
  <si>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</si>
  <si>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</si>
  <si>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</si>
  <si>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</si>
  <si>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</si>
  <si>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</si>
  <si>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</si>
  <si>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</si>
  <si>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</si>
  <si>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</si>
  <si>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</si>
  <si>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</si>
  <si>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</si>
  <si>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</si>
  <si>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</si>
  <si>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</si>
  <si>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</si>
  <si>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</si>
  <si>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</si>
  <si>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</si>
  <si>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</si>
  <si>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</si>
  <si>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</si>
  <si>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</si>
  <si>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</si>
  <si>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</si>
  <si>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</si>
  <si>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</si>
  <si>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</si>
  <si>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</si>
  <si>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</si>
  <si>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</si>
  <si>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</si>
  <si>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</si>
  <si>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</si>
  <si>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</si>
  <si>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</si>
  <si>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</si>
  <si>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</si>
  <si>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</si>
  <si>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</si>
  <si>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</si>
  <si>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</si>
  <si>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</si>
  <si>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</si>
  <si>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</si>
  <si>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</si>
  <si>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</si>
  <si>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</si>
  <si>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</si>
  <si>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</si>
  <si>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</si>
  <si>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</si>
  <si>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</si>
  <si>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</si>
  <si>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</si>
  <si>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</si>
  <si>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</si>
  <si>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</si>
  <si>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</si>
  <si>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</si>
  <si>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</si>
  <si>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</si>
  <si>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</si>
  <si>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</si>
  <si>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</si>
  <si>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</si>
  <si>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</si>
  <si>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</si>
  <si>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</si>
  <si>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</si>
  <si>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</si>
  <si>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</si>
  <si>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</si>
  <si>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</si>
  <si>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</si>
  <si>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</si>
  <si>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</si>
  <si>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</si>
  <si>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</si>
  <si>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</si>
  <si>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</si>
  <si>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</si>
  <si>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</si>
  <si>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</si>
  <si>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</si>
  <si>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</si>
  <si>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</si>
  <si>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</si>
  <si>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</si>
  <si>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</si>
  <si>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</si>
  <si>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</si>
  <si>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</si>
  <si>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</si>
  <si>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</si>
  <si>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</si>
  <si>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</si>
  <si>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</si>
  <si>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</si>
  <si>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</si>
  <si>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</si>
  <si>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</si>
  <si>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</si>
  <si>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</si>
  <si>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</si>
  <si>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</si>
  <si>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</si>
  <si>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</si>
  <si>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</si>
  <si>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</si>
  <si>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</si>
  <si>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</si>
  <si>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</si>
  <si>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</si>
  <si>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</si>
  <si>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</si>
  <si>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</si>
  <si>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</si>
  <si>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</si>
  <si>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</si>
  <si>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</si>
  <si>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</si>
  <si>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</si>
  <si>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</si>
  <si>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</si>
  <si>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</si>
  <si>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</si>
  <si>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</si>
  <si>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</si>
  <si>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</si>
  <si>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</si>
  <si>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</si>
  <si>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</si>
  <si>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</si>
  <si>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</si>
  <si>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</si>
  <si>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</si>
  <si>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</si>
  <si>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</si>
  <si>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</si>
  <si>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</si>
  <si>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</si>
  <si>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</si>
  <si>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</si>
  <si>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</si>
  <si>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</si>
  <si>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</si>
  <si>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</si>
  <si>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</si>
  <si>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</si>
  <si>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</si>
  <si>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</si>
  <si>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</si>
  <si>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</si>
  <si>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</si>
  <si>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</si>
  <si>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</si>
  <si>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</si>
  <si>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</si>
  <si>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</si>
  <si>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</si>
  <si>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</si>
  <si>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</si>
  <si>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</si>
  <si>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</si>
  <si>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</si>
  <si>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</si>
  <si>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</si>
  <si>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</si>
  <si>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</si>
  <si>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</si>
  <si>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</si>
  <si>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</si>
  <si>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</si>
  <si>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</si>
  <si>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</si>
  <si>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</si>
  <si>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</si>
  <si>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</si>
  <si>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</si>
  <si>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</si>
  <si>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</si>
  <si>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</si>
  <si>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</si>
  <si>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</si>
  <si>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</si>
  <si>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</si>
  <si>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</si>
  <si>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</si>
  <si>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</si>
  <si>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</si>
  <si>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</si>
  <si>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</si>
  <si>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</si>
  <si>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</si>
  <si>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</si>
  <si>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</si>
  <si>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</si>
  <si>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</si>
  <si>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</si>
  <si>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</si>
  <si>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</si>
  <si>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</si>
  <si>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</si>
  <si>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</si>
  <si>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</si>
  <si>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</si>
  <si>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</si>
  <si>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</si>
  <si>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</si>
  <si>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</si>
  <si>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</si>
  <si>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</si>
  <si>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</si>
  <si>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</si>
  <si>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</si>
  <si>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</si>
  <si>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</si>
  <si>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</si>
  <si>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</si>
  <si>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</si>
  <si>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</si>
  <si>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</si>
  <si>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</si>
  <si>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</si>
  <si>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</si>
  <si>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</si>
  <si>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</si>
  <si>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</si>
  <si>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</si>
  <si>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</si>
  <si>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</si>
  <si>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</si>
  <si>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</si>
  <si>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</si>
  <si>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</si>
  <si>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</si>
  <si>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</si>
  <si>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</si>
  <si>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</si>
  <si>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</si>
  <si>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</si>
  <si>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</si>
  <si>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</si>
  <si>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</si>
  <si>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</si>
  <si>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</si>
  <si>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</si>
  <si>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</si>
  <si>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</si>
  <si>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</si>
  <si>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</si>
  <si>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</si>
  <si>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</si>
  <si>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</si>
  <si>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</si>
  <si>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</si>
  <si>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</si>
  <si>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</si>
  <si>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</si>
  <si>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</si>
  <si>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</si>
  <si>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</si>
  <si>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</si>
  <si>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</si>
  <si>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</si>
  <si>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</si>
  <si>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</si>
  <si>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</si>
  <si>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</si>
  <si>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</si>
  <si>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</si>
  <si>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</si>
  <si>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</si>
  <si>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</si>
  <si>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</si>
  <si>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</si>
  <si>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</si>
  <si>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</si>
  <si>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</si>
  <si>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</si>
  <si>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</si>
  <si>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</si>
  <si>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</si>
  <si>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</si>
  <si>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</si>
  <si>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</si>
  <si>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</si>
  <si>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</si>
  <si>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</si>
  <si>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</si>
  <si>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</si>
  <si>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</si>
  <si>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</si>
  <si>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</si>
  <si>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</si>
  <si>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</si>
  <si>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</si>
  <si>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</si>
  <si>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</si>
  <si>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</si>
  <si>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</si>
  <si>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</si>
  <si>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</si>
  <si>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</si>
  <si>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</si>
  <si>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</si>
  <si>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</si>
  <si>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</si>
  <si>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</si>
  <si>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</si>
  <si>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</si>
  <si>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</si>
  <si>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</si>
  <si>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</si>
  <si>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</si>
  <si>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</si>
  <si>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</si>
  <si>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</si>
  <si>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</si>
  <si>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</si>
  <si>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</si>
  <si>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</si>
  <si>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</si>
  <si>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</si>
  <si>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</si>
  <si>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</si>
  <si>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</si>
  <si>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</si>
  <si>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</si>
  <si>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</si>
  <si>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</si>
  <si>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</si>
  <si>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</si>
  <si>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</si>
  <si>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</si>
  <si>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</si>
  <si>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</si>
  <si>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</si>
  <si>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</si>
  <si>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</si>
  <si>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</si>
  <si>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</si>
  <si>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</si>
  <si>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</si>
  <si>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</si>
  <si>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</si>
  <si>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</si>
  <si>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</si>
  <si>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</si>
  <si>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</si>
  <si>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</si>
  <si>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</si>
  <si>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</si>
  <si>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</si>
  <si>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</si>
  <si>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</si>
  <si>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</si>
  <si>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</si>
  <si>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</si>
  <si>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</si>
  <si>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</si>
  <si>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</si>
  <si>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</si>
  <si>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</si>
  <si>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</si>
  <si>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</si>
  <si>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</si>
  <si>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</si>
  <si>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</si>
  <si>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</si>
  <si>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</si>
  <si>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</si>
  <si>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</si>
  <si>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</si>
  <si>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</si>
  <si>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</si>
  <si>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</si>
  <si>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</si>
  <si>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</si>
  <si>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</si>
  <si>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</si>
  <si>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</si>
  <si>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</si>
  <si>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</si>
  <si>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</si>
  <si>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</si>
  <si>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</si>
  <si>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</si>
  <si>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</si>
  <si>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</si>
  <si>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</si>
  <si>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</si>
  <si>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</si>
  <si>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</si>
  <si>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</si>
  <si>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</si>
  <si>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</si>
  <si>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</si>
  <si>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</si>
  <si>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</si>
  <si>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</si>
  <si>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</si>
  <si>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</si>
  <si>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</si>
  <si>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</si>
  <si>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</si>
  <si>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</si>
  <si>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</si>
  <si>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</si>
  <si>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</si>
  <si>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</si>
  <si>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</si>
  <si>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</si>
  <si>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</si>
  <si>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</si>
  <si>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</si>
  <si>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</si>
  <si>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</si>
  <si>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</si>
  <si>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</si>
  <si>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</si>
  <si>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</si>
  <si>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</si>
  <si>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</si>
  <si>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</si>
  <si>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</si>
  <si>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</si>
  <si>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</si>
  <si>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</si>
  <si>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</si>
  <si>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</si>
  <si>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</si>
  <si>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</si>
  <si>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</si>
  <si>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</si>
  <si>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</si>
  <si>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</si>
  <si>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</si>
  <si>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</si>
  <si>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</si>
  <si>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</si>
  <si>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</si>
  <si>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</si>
  <si>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</si>
  <si>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</si>
  <si>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</si>
  <si>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</si>
  <si>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</si>
  <si>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</si>
  <si>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</si>
  <si>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</si>
  <si>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</si>
  <si>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</si>
  <si>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</si>
  <si>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</si>
  <si>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</si>
  <si>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</si>
  <si>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</si>
  <si>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</si>
  <si>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</si>
  <si>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</si>
  <si>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</si>
  <si>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</si>
  <si>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</si>
  <si>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</si>
  <si>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</si>
  <si>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</si>
  <si>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</si>
  <si>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</si>
  <si>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</si>
  <si>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</si>
  <si>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</si>
  <si>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</si>
  <si>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</si>
  <si>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</si>
  <si>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</si>
  <si>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</si>
  <si>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</si>
  <si>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</si>
  <si>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</si>
  <si>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</si>
  <si>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</si>
  <si>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</si>
  <si>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</si>
  <si>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</si>
  <si>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</si>
  <si>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</si>
  <si>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</si>
  <si>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</si>
  <si>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</si>
  <si>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</si>
  <si>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</si>
  <si>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</si>
  <si>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</si>
  <si>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</si>
  <si>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</si>
  <si>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</si>
  <si>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</si>
  <si>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</si>
  <si>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</si>
  <si>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</si>
  <si>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</si>
  <si>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</si>
  <si>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</si>
  <si>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</si>
  <si>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</si>
  <si>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</si>
  <si>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</si>
  <si>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</si>
  <si>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</si>
  <si>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</si>
  <si>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</si>
  <si>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</si>
  <si>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</si>
  <si>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</si>
  <si>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</si>
  <si>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</si>
  <si>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</si>
  <si>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</si>
  <si>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</si>
  <si>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</si>
  <si>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</si>
  <si>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</si>
  <si>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</si>
  <si>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</si>
  <si>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</si>
  <si>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</si>
  <si>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</si>
  <si>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</si>
  <si>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</si>
  <si>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</si>
  <si>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</si>
  <si>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</si>
  <si>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</si>
  <si>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</si>
  <si>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</si>
  <si>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</si>
  <si>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</si>
  <si>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</si>
  <si>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</si>
  <si>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</si>
  <si>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</si>
  <si>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</si>
  <si>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</si>
  <si>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</si>
  <si>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</si>
  <si>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</si>
  <si>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</si>
  <si>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</si>
  <si>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</si>
  <si>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</si>
  <si>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</si>
  <si>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</si>
  <si>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</si>
  <si>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</si>
  <si>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</si>
  <si>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</si>
  <si>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</si>
  <si>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</si>
  <si>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</si>
  <si>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</si>
  <si>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</si>
  <si>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</si>
  <si>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</si>
  <si>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</si>
  <si>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</si>
  <si>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</si>
  <si>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</si>
  <si>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</si>
  <si>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</si>
  <si>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</si>
  <si>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</si>
  <si>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</si>
  <si>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</si>
  <si>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</si>
  <si>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</si>
  <si>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</si>
  <si>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</si>
  <si>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</si>
  <si>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</si>
  <si>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</si>
  <si>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</si>
  <si>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</si>
  <si>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</si>
  <si>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</si>
  <si>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</si>
  <si>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</si>
  <si>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</si>
  <si>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</si>
  <si>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</si>
  <si>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</si>
  <si>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</si>
  <si>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</si>
  <si>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</si>
  <si>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</si>
  <si>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</si>
  <si>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</si>
  <si>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</si>
  <si>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</si>
  <si>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</si>
  <si>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</si>
  <si>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</si>
  <si>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</si>
  <si>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</si>
  <si>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</si>
  <si>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</si>
  <si>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</si>
  <si>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</si>
  <si>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</si>
  <si>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</si>
  <si>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</si>
  <si>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</si>
  <si>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</si>
  <si>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</si>
  <si>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</si>
  <si>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</si>
  <si>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</si>
  <si>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</si>
  <si>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</si>
  <si>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</si>
  <si>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</si>
  <si>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</si>
  <si>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</si>
  <si>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</si>
  <si>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</si>
  <si>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</si>
  <si>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</si>
  <si>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</si>
  <si>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</si>
  <si>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</si>
  <si>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</si>
  <si>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</si>
  <si>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</si>
  <si>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</si>
  <si>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</si>
  <si>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</si>
  <si>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</si>
  <si>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</si>
  <si>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</si>
  <si>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</si>
  <si>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</si>
  <si>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</si>
  <si>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</si>
  <si>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</si>
  <si>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</si>
  <si>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</si>
  <si>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</si>
  <si>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</si>
  <si>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</si>
  <si>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</si>
  <si>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</si>
  <si>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</si>
  <si>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</si>
  <si>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</si>
  <si>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</si>
  <si>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</si>
  <si>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</si>
  <si>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</si>
  <si>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</si>
  <si>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</si>
  <si>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</si>
  <si>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</si>
  <si>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</si>
  <si>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</si>
  <si>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</si>
  <si>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</si>
  <si>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</si>
  <si>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</si>
  <si>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</si>
  <si>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</si>
  <si>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</si>
  <si>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</si>
  <si>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</si>
  <si>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</si>
  <si>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</si>
  <si>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</si>
  <si>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</si>
  <si>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</si>
  <si>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</si>
  <si>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</si>
  <si>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</si>
  <si>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</si>
  <si>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</si>
  <si>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</si>
  <si>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</si>
  <si>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</si>
  <si>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</si>
  <si>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</si>
  <si>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</si>
  <si>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</si>
  <si>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</si>
  <si>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</si>
  <si>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</si>
  <si>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</si>
  <si>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</si>
  <si>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</si>
  <si>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</si>
  <si>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</si>
  <si>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</si>
  <si>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</si>
  <si>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</si>
  <si>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</si>
  <si>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</si>
  <si>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</si>
  <si>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</si>
  <si>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</si>
  <si>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</si>
  <si>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</si>
  <si>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</si>
  <si>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</si>
  <si>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</si>
  <si>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</si>
  <si>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</si>
  <si>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</si>
  <si>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</si>
  <si>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</si>
  <si>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</si>
  <si>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</si>
  <si>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</si>
  <si>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</si>
  <si>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</si>
  <si>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</si>
  <si>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</si>
  <si>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</si>
  <si>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</si>
  <si>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</si>
  <si>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</si>
  <si>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</si>
  <si>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</si>
  <si>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</si>
  <si>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</si>
  <si>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</si>
  <si>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</si>
  <si>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</si>
  <si>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</si>
  <si>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</si>
  <si>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</si>
  <si>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</si>
  <si>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</si>
  <si>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</si>
  <si>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</si>
  <si>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</si>
  <si>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</si>
  <si>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</si>
  <si>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</si>
  <si>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</si>
  <si>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</si>
  <si>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</si>
  <si>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</si>
  <si>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</si>
  <si>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</si>
  <si>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</si>
  <si>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</si>
  <si>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</si>
  <si>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</si>
  <si>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</si>
  <si>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</si>
  <si>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</si>
  <si>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</si>
  <si>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</si>
  <si>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</si>
  <si>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</si>
  <si>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</si>
  <si>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</si>
  <si>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</si>
  <si>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</si>
  <si>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</si>
  <si>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</si>
  <si>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</si>
  <si>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</si>
  <si>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</si>
  <si>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</si>
  <si>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</si>
  <si>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</si>
  <si>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</si>
  <si>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</si>
  <si>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</si>
  <si>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</si>
  <si>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</si>
  <si>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</si>
  <si>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</si>
  <si>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</si>
  <si>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</si>
  <si>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</si>
  <si>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</si>
  <si>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</si>
  <si>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</si>
  <si>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</si>
  <si>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</si>
  <si>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</si>
  <si>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</si>
  <si>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</si>
  <si>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</si>
  <si>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</si>
  <si>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</si>
  <si>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</si>
  <si>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</si>
  <si>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</si>
  <si>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</si>
  <si>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</si>
  <si>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</si>
  <si>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</si>
  <si>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</si>
  <si>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</si>
  <si>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</si>
  <si>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</si>
  <si>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</si>
  <si>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</si>
  <si>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</si>
  <si>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</si>
  <si>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</si>
  <si>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</si>
  <si>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</si>
  <si>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</si>
  <si>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</si>
  <si>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</si>
  <si>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</si>
  <si>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</si>
  <si>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</si>
  <si>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</si>
  <si>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</si>
  <si>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</si>
  <si>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</si>
  <si>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</si>
  <si>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</si>
  <si>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</si>
  <si>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</si>
  <si>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</si>
  <si>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</si>
  <si>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</si>
  <si>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</si>
  <si>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</si>
  <si>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</si>
  <si>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</si>
  <si>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</si>
  <si>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</si>
  <si>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</si>
  <si>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</si>
  <si>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</si>
  <si>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</si>
  <si>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</si>
  <si>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</si>
  <si>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</si>
  <si>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</si>
  <si>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</si>
  <si>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</si>
  <si>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</si>
  <si>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</si>
  <si>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</si>
  <si>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</si>
  <si>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</si>
  <si>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</si>
  <si>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</si>
  <si>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</si>
  <si>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</si>
  <si>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</si>
  <si>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</si>
  <si>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</si>
  <si>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</si>
  <si>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</si>
  <si>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</si>
  <si>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</si>
  <si>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</si>
  <si>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</si>
  <si>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</si>
  <si>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</si>
  <si>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</si>
  <si>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</si>
  <si>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</si>
  <si>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</si>
  <si>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</si>
  <si>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</si>
  <si>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</si>
  <si>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</si>
  <si>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</si>
  <si>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</si>
  <si>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</si>
  <si>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</si>
  <si>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</si>
  <si>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</si>
  <si>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</si>
  <si>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</si>
  <si>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</si>
  <si>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</si>
  <si>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</si>
  <si>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</si>
  <si>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</si>
  <si>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</si>
  <si>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</si>
  <si>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</si>
  <si>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</si>
  <si>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</si>
  <si>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</si>
  <si>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</si>
  <si>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</si>
  <si>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</si>
  <si>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</si>
  <si>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</si>
  <si>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</si>
  <si>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</si>
  <si>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</si>
  <si>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</si>
  <si>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</si>
  <si>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</si>
  <si>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</si>
  <si>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</si>
  <si>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</si>
  <si>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</si>
  <si>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</si>
  <si>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</si>
  <si>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</si>
  <si>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</si>
  <si>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</si>
  <si>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</si>
  <si>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</si>
  <si>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</si>
  <si>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</si>
  <si>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</si>
  <si>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</si>
  <si>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</si>
  <si>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</si>
  <si>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</si>
  <si>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</si>
  <si>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</si>
  <si>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</si>
  <si>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</si>
  <si>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</si>
  <si>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</si>
  <si>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</si>
  <si>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</si>
  <si>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</si>
  <si>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</si>
  <si>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</si>
  <si>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</si>
  <si>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</si>
  <si>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</si>
  <si>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</si>
  <si>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</si>
  <si>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</si>
  <si>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</si>
  <si>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</si>
  <si>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</si>
  <si>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</si>
  <si>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</si>
  <si>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</si>
  <si>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</si>
  <si>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</si>
  <si>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</si>
  <si>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</si>
  <si>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</si>
  <si>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</si>
  <si>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</si>
  <si>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</si>
  <si>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</si>
  <si>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</si>
  <si>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</si>
  <si>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</si>
  <si>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</si>
  <si>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</si>
  <si>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</si>
  <si>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</si>
  <si>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</si>
  <si>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</si>
  <si>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</si>
  <si>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</si>
  <si>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</si>
  <si>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</si>
  <si>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</si>
  <si>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</si>
  <si>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</si>
  <si>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</si>
  <si>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</si>
  <si>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</si>
  <si>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</si>
  <si>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</si>
  <si>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</si>
  <si>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</si>
  <si>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</si>
  <si>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</si>
  <si>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</si>
  <si>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</si>
  <si>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</si>
  <si>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</si>
  <si>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</si>
  <si>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</si>
  <si>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</si>
  <si>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</si>
  <si>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</si>
  <si>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</si>
  <si>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</si>
  <si>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</si>
  <si>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</si>
  <si>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</si>
  <si>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</si>
  <si>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</si>
  <si>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</si>
  <si>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</si>
  <si>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</si>
  <si>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</si>
  <si>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</si>
  <si>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</si>
  <si>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</si>
  <si>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</si>
  <si>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</si>
  <si>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</si>
  <si>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</si>
  <si>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</si>
  <si>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</si>
  <si>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</si>
  <si>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</si>
  <si>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</si>
  <si>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</si>
  <si>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</si>
  <si>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</si>
  <si>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</si>
  <si>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</si>
  <si>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</si>
  <si>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</si>
  <si>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</si>
  <si>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</si>
  <si>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</si>
  <si>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</si>
  <si>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</si>
  <si>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</si>
  <si>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</si>
  <si>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</si>
  <si>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</si>
  <si>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</si>
  <si>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</si>
  <si>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</si>
  <si>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</si>
  <si>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</si>
  <si>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</si>
  <si>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</si>
  <si>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</si>
  <si>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</si>
  <si>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</si>
  <si>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</si>
  <si>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</si>
  <si>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</si>
  <si>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</si>
  <si>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</si>
  <si>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</si>
  <si>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</si>
  <si>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</si>
  <si>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</si>
  <si>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</si>
  <si>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</si>
  <si>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</si>
  <si>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</si>
  <si>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</si>
  <si>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</si>
  <si>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</si>
  <si>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</si>
  <si>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</si>
  <si>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</si>
  <si>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</si>
  <si>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</si>
  <si>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</si>
  <si>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</si>
  <si>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</si>
  <si>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</si>
  <si>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</si>
  <si>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</si>
  <si>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</si>
  <si>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</si>
  <si>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</si>
  <si>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</si>
  <si>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</si>
  <si>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</si>
  <si>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</si>
  <si>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</si>
  <si>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</si>
  <si>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</si>
  <si>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</si>
  <si>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</si>
  <si>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</si>
  <si>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</si>
  <si>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</si>
  <si>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</si>
  <si>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</si>
  <si>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</si>
  <si>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</si>
  <si>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</si>
  <si>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</si>
  <si>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</si>
  <si>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</si>
  <si>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</si>
  <si>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</si>
  <si>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</si>
  <si>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</si>
  <si>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</si>
  <si>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</si>
  <si>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</si>
  <si>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</si>
  <si>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</si>
  <si>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</si>
  <si>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</si>
  <si>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</si>
  <si>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</si>
  <si>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</si>
  <si>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</si>
  <si>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</si>
  <si>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</si>
  <si>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</si>
  <si>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</si>
  <si>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</si>
  <si>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</si>
  <si>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</si>
  <si>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</si>
  <si>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</si>
  <si>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</si>
  <si>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</si>
  <si>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</si>
  <si>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</si>
  <si>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</si>
  <si>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</si>
  <si>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</si>
  <si>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</si>
  <si>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</si>
  <si>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</si>
  <si>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</si>
  <si>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</si>
  <si>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</si>
  <si>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</si>
  <si>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</si>
  <si>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</si>
  <si>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</si>
  <si>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</si>
  <si>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</si>
  <si>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</si>
  <si>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</si>
  <si>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</si>
  <si>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</si>
  <si>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</si>
  <si>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</si>
  <si>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</si>
  <si>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</si>
  <si>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</si>
  <si>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</si>
  <si>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</si>
  <si>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</si>
  <si>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</si>
  <si>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</si>
  <si>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</si>
  <si>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</si>
  <si>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</si>
  <si>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</si>
  <si>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</si>
  <si>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</si>
  <si>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</si>
  <si>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</si>
  <si>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</si>
  <si>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</si>
  <si>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</si>
  <si>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</si>
  <si>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</si>
  <si>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</si>
  <si>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</si>
  <si>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</si>
  <si>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</si>
  <si>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</si>
  <si>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</si>
  <si>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</si>
  <si>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</si>
  <si>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</si>
  <si>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</si>
  <si>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</si>
  <si>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</si>
  <si>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</si>
  <si>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</si>
  <si>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</si>
  <si>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</si>
  <si>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</si>
  <si>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</si>
  <si>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</si>
  <si>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</si>
  <si>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</si>
  <si>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</si>
  <si>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</si>
  <si>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</si>
  <si>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</si>
  <si>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</si>
  <si>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</si>
  <si>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</si>
  <si>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</si>
  <si>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</si>
  <si>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</si>
  <si>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</si>
  <si>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</si>
  <si>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</si>
  <si>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</si>
  <si>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</si>
  <si>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</si>
  <si>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</si>
  <si>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</si>
  <si>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</si>
  <si>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</si>
  <si>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</si>
  <si>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</si>
  <si>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</si>
  <si>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</si>
  <si>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</si>
  <si>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</si>
  <si>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</si>
  <si>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</si>
  <si>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</si>
  <si>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</si>
  <si>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</si>
  <si>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</si>
  <si>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</si>
  <si>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</si>
  <si>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</si>
  <si>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</si>
  <si>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</si>
  <si>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</si>
  <si>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</si>
  <si>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</si>
  <si>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</si>
  <si>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</si>
  <si>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</si>
  <si>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</si>
  <si>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</si>
  <si>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</si>
  <si>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</si>
  <si>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</si>
  <si>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</si>
  <si>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</si>
  <si>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</si>
  <si>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</si>
  <si>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</si>
  <si>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</si>
  <si>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</si>
  <si>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</si>
  <si>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</si>
  <si>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</si>
  <si>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</si>
  <si>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</si>
  <si>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</si>
  <si>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</si>
  <si>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</si>
  <si>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</si>
  <si>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</si>
  <si>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</si>
  <si>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</si>
  <si>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</si>
  <si>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</si>
  <si>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</si>
  <si>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</si>
  <si>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</si>
  <si>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</si>
  <si>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</si>
  <si>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</si>
  <si>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</si>
  <si>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</si>
  <si>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</si>
  <si>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</si>
  <si>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</si>
  <si>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</si>
  <si>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</si>
  <si>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</si>
  <si>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</si>
  <si>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</si>
  <si>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</si>
  <si>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</si>
  <si>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</si>
  <si>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</si>
  <si>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</si>
  <si>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</si>
  <si>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</si>
  <si>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</si>
  <si>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</si>
  <si>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</si>
  <si>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</si>
  <si>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</si>
  <si>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</si>
  <si>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</si>
  <si>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</si>
  <si>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</si>
  <si>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</si>
  <si>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</si>
  <si>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</si>
  <si>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</si>
  <si>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</si>
  <si>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</si>
  <si>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</si>
  <si>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</si>
  <si>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</si>
  <si>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</si>
  <si>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</si>
  <si>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</si>
  <si>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</si>
  <si>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</si>
  <si>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</si>
  <si>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</si>
  <si>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</si>
  <si>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</si>
  <si>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</si>
  <si>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</si>
  <si>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</si>
  <si>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</si>
  <si>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</si>
  <si>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</si>
  <si>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</si>
  <si>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</si>
  <si>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</si>
  <si>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</si>
  <si>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</si>
  <si>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</si>
  <si>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</si>
  <si>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</si>
  <si>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</si>
  <si>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</si>
  <si>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</si>
  <si>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</si>
  <si>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</si>
  <si>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</si>
  <si>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</si>
  <si>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</si>
  <si>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</si>
  <si>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</si>
  <si>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</si>
  <si>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</si>
  <si>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</si>
  <si>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</si>
  <si>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</si>
  <si>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</si>
  <si>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</si>
  <si>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</si>
  <si>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</si>
  <si>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</si>
  <si>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</si>
  <si>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</si>
  <si>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</si>
  <si>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</si>
  <si>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</si>
  <si>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</si>
  <si>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</si>
  <si>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</si>
  <si>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</si>
  <si>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</si>
  <si>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</si>
  <si>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</si>
  <si>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</si>
  <si>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</si>
  <si>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</si>
  <si>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</si>
  <si>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</si>
  <si>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</si>
  <si>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</si>
  <si>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</si>
  <si>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</si>
  <si>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</si>
  <si>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</si>
  <si>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</si>
  <si>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</si>
  <si>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</si>
  <si>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</si>
  <si>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</si>
  <si>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</si>
  <si>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</si>
  <si>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</si>
  <si>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</si>
  <si>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</si>
  <si>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</si>
  <si>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</si>
  <si>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</si>
  <si>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</si>
  <si>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</si>
  <si>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</si>
  <si>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</si>
  <si>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</si>
  <si>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</si>
  <si>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</si>
  <si>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</si>
  <si>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</si>
  <si>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</si>
  <si>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</si>
  <si>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</si>
  <si>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</si>
  <si>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</si>
  <si>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</si>
  <si>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</si>
  <si>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</si>
  <si>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</si>
  <si>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</si>
  <si>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</si>
  <si>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</si>
  <si>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</si>
  <si>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</si>
  <si>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</si>
  <si>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</si>
  <si>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</si>
  <si>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</si>
  <si>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</si>
  <si>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</si>
  <si>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</si>
  <si>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</si>
  <si>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</si>
  <si>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</si>
  <si>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</si>
  <si>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</si>
  <si>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</si>
  <si>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</si>
  <si>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</si>
  <si>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</si>
  <si>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</si>
  <si>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</si>
  <si>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</si>
  <si>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</si>
  <si>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</si>
  <si>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</si>
  <si>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</si>
  <si>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</si>
  <si>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</si>
  <si>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</si>
  <si>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</si>
  <si>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</si>
  <si>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</si>
  <si>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</si>
  <si>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</si>
  <si>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</si>
  <si>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</si>
  <si>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</si>
  <si>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</si>
  <si>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</si>
  <si>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</si>
  <si>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</si>
  <si>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</si>
  <si>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</si>
  <si>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</si>
  <si>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</si>
  <si>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</si>
  <si>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</si>
  <si>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</si>
  <si>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</si>
  <si>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</si>
  <si>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</si>
  <si>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</si>
  <si>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</si>
  <si>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</si>
  <si>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</si>
  <si>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</si>
  <si>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</si>
  <si>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</si>
  <si>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</si>
  <si>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</si>
  <si>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</si>
  <si>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</si>
  <si>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</si>
  <si>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</si>
  <si>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</si>
  <si>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</si>
  <si>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</si>
  <si>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</si>
  <si>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</si>
  <si>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</si>
  <si>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</si>
  <si>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</si>
  <si>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</si>
  <si>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</si>
  <si>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</si>
  <si>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</si>
  <si>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</si>
  <si>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</si>
  <si>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</si>
  <si>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</si>
  <si>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</si>
  <si>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</si>
  <si>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</si>
  <si>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</si>
  <si>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</si>
  <si>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</si>
  <si>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</si>
  <si>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</si>
  <si>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</si>
  <si>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</si>
  <si>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</si>
  <si>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</si>
  <si>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</si>
  <si>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</si>
  <si>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</si>
  <si>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</si>
  <si>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</si>
  <si>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</si>
  <si>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</si>
  <si>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</si>
  <si>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</si>
  <si>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</si>
  <si>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</si>
  <si>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</si>
  <si>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</si>
  <si>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</si>
  <si>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</si>
  <si>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</si>
  <si>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</si>
  <si>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</si>
  <si>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</si>
  <si>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</si>
  <si>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</si>
  <si>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</si>
  <si>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</si>
  <si>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</si>
  <si>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</si>
  <si>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</si>
  <si>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</si>
  <si>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</si>
  <si>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</si>
  <si>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</si>
  <si>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</si>
  <si>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</si>
  <si>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</si>
  <si>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</si>
  <si>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</si>
  <si>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</si>
  <si>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</si>
  <si>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</si>
  <si>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</si>
  <si>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</si>
  <si>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</si>
  <si>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</si>
  <si>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</si>
  <si>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</si>
  <si>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</si>
  <si>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</si>
  <si>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</si>
  <si>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</si>
  <si>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</si>
  <si>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</si>
  <si>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</si>
  <si>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</si>
  <si>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</si>
  <si>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</si>
  <si>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</si>
  <si>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</si>
  <si>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</si>
  <si>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</si>
  <si>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</si>
  <si>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</si>
  <si>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</si>
  <si>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</si>
  <si>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</si>
  <si>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</si>
  <si>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</si>
  <si>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</si>
  <si>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</si>
  <si>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</si>
  <si>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</si>
  <si>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</si>
  <si>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</si>
  <si>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</si>
  <si>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</si>
  <si>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</si>
  <si>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</si>
  <si>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</si>
  <si>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</si>
  <si>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</si>
  <si>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</si>
  <si>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</si>
  <si>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</si>
  <si>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</si>
  <si>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</si>
  <si>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</si>
  <si>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</si>
  <si>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</si>
  <si>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</si>
  <si>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</si>
  <si>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</si>
  <si>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</si>
  <si>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</si>
  <si>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</si>
  <si>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</si>
  <si>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</si>
  <si>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</si>
  <si>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</si>
  <si>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</si>
  <si>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</si>
  <si>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</si>
  <si>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</si>
  <si>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</si>
  <si>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</si>
  <si>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</si>
  <si>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</si>
  <si>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</si>
  <si>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</si>
  <si>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</si>
  <si>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</si>
  <si>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</si>
  <si>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</si>
  <si>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</si>
  <si>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</si>
  <si>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</si>
  <si>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</si>
  <si>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</si>
  <si>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</si>
  <si>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</si>
  <si>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</si>
  <si>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</si>
  <si>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</si>
  <si>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</si>
  <si>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</si>
  <si>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</si>
  <si>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</si>
  <si>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</si>
  <si>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</si>
  <si>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</si>
  <si>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</si>
  <si>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</si>
  <si>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</si>
  <si>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</si>
  <si>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</si>
  <si>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</si>
  <si>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</si>
  <si>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</si>
  <si>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</si>
  <si>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</si>
  <si>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</si>
  <si>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</si>
  <si>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</si>
  <si>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</si>
  <si>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</si>
  <si>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</si>
  <si>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</si>
  <si>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</si>
  <si>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</si>
  <si>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</si>
  <si>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</si>
  <si>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</si>
  <si>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</si>
  <si>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</si>
  <si>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</si>
  <si>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</si>
  <si>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</si>
  <si>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</si>
  <si>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</si>
  <si>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</si>
  <si>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</si>
  <si>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</si>
  <si>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</si>
  <si>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</si>
  <si>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</si>
  <si>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</si>
  <si>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</si>
  <si>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</si>
  <si>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</si>
  <si>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</si>
  <si>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</si>
  <si>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</si>
  <si>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</si>
  <si>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</si>
  <si>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</si>
  <si>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</si>
  <si>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</si>
  <si>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</si>
  <si>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</si>
  <si>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</si>
  <si>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</si>
  <si>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</si>
  <si>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</si>
  <si>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</si>
  <si>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</si>
  <si>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</si>
  <si>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</si>
  <si>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</si>
  <si>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</si>
  <si>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</si>
  <si>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</si>
  <si>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</si>
  <si>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</si>
  <si>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</si>
  <si>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</si>
  <si>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</si>
  <si>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</si>
  <si>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</si>
  <si>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</si>
  <si>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</si>
  <si>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</si>
  <si>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</si>
  <si>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</si>
  <si>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</si>
  <si>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</si>
  <si>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</si>
  <si>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</si>
  <si>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</si>
  <si>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</si>
  <si>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</si>
  <si>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</si>
  <si>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</si>
  <si>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</si>
  <si>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</si>
  <si>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</si>
  <si>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</si>
  <si>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</si>
  <si>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</si>
  <si>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</si>
  <si>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</si>
  <si>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</si>
  <si>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</si>
  <si>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</si>
  <si>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</si>
  <si>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</si>
  <si>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</si>
  <si>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</si>
  <si>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</si>
  <si>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</si>
  <si>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</si>
  <si>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</si>
  <si>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</si>
  <si>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</si>
  <si>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</si>
  <si>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</si>
  <si>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</si>
  <si>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</si>
  <si>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</si>
  <si>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</si>
  <si>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</si>
  <si>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</si>
  <si>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</si>
  <si>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</si>
  <si>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</si>
  <si>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</si>
  <si>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</si>
  <si>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</si>
  <si>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</si>
  <si>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</si>
  <si>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</si>
  <si>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</si>
  <si>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</si>
  <si>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</si>
  <si>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</si>
  <si>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</si>
  <si>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</si>
  <si>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</si>
  <si>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</si>
  <si>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</si>
  <si>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</si>
  <si>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</si>
  <si>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</si>
  <si>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</si>
  <si>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</si>
  <si>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</si>
  <si>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</si>
  <si>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</si>
  <si>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</si>
  <si>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</si>
  <si>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</si>
  <si>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</si>
  <si>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</si>
  <si>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</si>
  <si>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</si>
  <si>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</si>
  <si>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</si>
  <si>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</si>
  <si>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</si>
  <si>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</si>
  <si>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</si>
  <si>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</si>
  <si>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</si>
  <si>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</si>
  <si>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</si>
  <si>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</si>
  <si>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</si>
  <si>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</si>
  <si>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</si>
  <si>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</si>
  <si>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</si>
  <si>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</si>
  <si>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</si>
  <si>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</si>
  <si>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</si>
  <si>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</si>
  <si>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</si>
  <si>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</si>
  <si>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</si>
  <si>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</si>
  <si>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</si>
  <si>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</si>
  <si>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</si>
  <si>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</si>
  <si>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</si>
  <si>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</si>
  <si>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</si>
  <si>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</si>
  <si>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</si>
  <si>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</si>
  <si>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</si>
  <si>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</si>
  <si>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</si>
  <si>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</si>
  <si>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</si>
  <si>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</si>
  <si>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</si>
  <si>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</si>
  <si>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</si>
  <si>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</si>
  <si>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</si>
  <si>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</si>
  <si>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</si>
  <si>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</si>
  <si>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</si>
  <si>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</si>
  <si>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</si>
  <si>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</si>
  <si>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</si>
  <si>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</si>
  <si>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</si>
  <si>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</si>
  <si>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</si>
  <si>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</si>
  <si>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</si>
  <si>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</si>
  <si>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</si>
  <si>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</si>
  <si>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</si>
  <si>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</si>
  <si>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</si>
  <si>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</si>
  <si>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</si>
  <si>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</si>
  <si>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</si>
  <si>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</si>
  <si>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</si>
  <si>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</si>
  <si>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</si>
  <si>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</si>
  <si>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</si>
  <si>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</si>
  <si>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</si>
  <si>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</si>
  <si>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</si>
  <si>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</si>
  <si>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</si>
  <si>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</si>
  <si>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</si>
  <si>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</si>
  <si>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</si>
  <si>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</si>
  <si>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</si>
  <si>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</si>
  <si>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</si>
  <si>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</si>
  <si>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</si>
  <si>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</si>
  <si>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</si>
  <si>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</si>
  <si>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</si>
  <si>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</si>
  <si>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</si>
  <si>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</si>
  <si>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</si>
  <si>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</si>
  <si>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</si>
  <si>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</si>
  <si>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</si>
  <si>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</si>
  <si>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</si>
  <si>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</si>
  <si>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</si>
  <si>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</si>
  <si>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</si>
  <si>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</si>
  <si>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</si>
  <si>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</si>
  <si>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</si>
  <si>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</si>
  <si>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</si>
  <si>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</si>
  <si>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</si>
  <si>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</si>
  <si>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</si>
  <si>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</si>
  <si>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</si>
  <si>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</si>
  <si>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</si>
  <si>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</si>
  <si>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</si>
  <si>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</si>
  <si>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</si>
  <si>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</si>
  <si>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</si>
  <si>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</si>
  <si>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</si>
  <si>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</si>
  <si>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</si>
  <si>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</si>
  <si>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</si>
  <si>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</si>
  <si>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</si>
  <si>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</si>
  <si>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</si>
  <si>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</si>
  <si>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</si>
  <si>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</si>
  <si>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</si>
  <si>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</si>
  <si>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</si>
  <si>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</si>
  <si>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</si>
  <si>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</si>
  <si>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</si>
  <si>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</si>
  <si>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</si>
  <si>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</si>
  <si>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</si>
  <si>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</si>
  <si>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</si>
  <si>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</si>
  <si>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</si>
  <si>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</si>
  <si>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</si>
  <si>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</si>
  <si>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</si>
  <si>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</si>
  <si>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</si>
  <si>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</si>
  <si>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</si>
  <si>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</si>
  <si>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</si>
  <si>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</si>
  <si>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</si>
  <si>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</si>
  <si>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</si>
  <si>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</si>
  <si>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</si>
  <si>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</si>
  <si>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</si>
  <si>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</si>
  <si>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</si>
  <si>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</si>
  <si>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</si>
  <si>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</si>
  <si>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</si>
  <si>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</si>
  <si>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</si>
  <si>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</si>
  <si>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</si>
  <si>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</si>
  <si>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</si>
  <si>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</si>
  <si>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</si>
  <si>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</si>
  <si>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</si>
  <si>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</si>
  <si>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</si>
  <si>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</si>
  <si>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</si>
  <si>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</si>
  <si>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</si>
  <si>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</si>
  <si>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</si>
  <si>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</si>
  <si>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</si>
  <si>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</si>
  <si>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</si>
  <si>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</si>
  <si>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</si>
  <si>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</si>
  <si>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</si>
  <si>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</si>
  <si>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</si>
  <si>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</si>
  <si>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</si>
  <si>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</si>
  <si>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</si>
  <si>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</si>
  <si>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</si>
  <si>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</si>
  <si>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</si>
  <si>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</si>
  <si>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</si>
  <si>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</si>
  <si>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</si>
  <si>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</si>
  <si>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</si>
  <si>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</si>
  <si>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</si>
  <si>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</si>
  <si>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</si>
  <si>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</si>
  <si>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</si>
  <si>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</si>
  <si>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</si>
  <si>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</si>
  <si>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</si>
  <si>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</si>
  <si>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</si>
  <si>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</si>
  <si>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</si>
  <si>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</si>
  <si>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</si>
  <si>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</si>
  <si>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</si>
  <si>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</si>
  <si>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</si>
  <si>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</si>
  <si>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</si>
  <si>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</si>
  <si>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</si>
  <si>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</si>
  <si>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</si>
  <si>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</si>
  <si>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</si>
  <si>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</si>
  <si>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</si>
  <si>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</si>
  <si>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</si>
  <si>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</si>
  <si>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</si>
  <si>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</si>
  <si>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</si>
  <si>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</si>
  <si>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</si>
  <si>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</si>
  <si>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</si>
  <si>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</si>
  <si>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</si>
  <si>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</si>
  <si>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</si>
  <si>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</si>
  <si>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</si>
  <si>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</si>
  <si>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</si>
  <si>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</si>
  <si>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</si>
  <si>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</si>
  <si>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</si>
  <si>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</si>
  <si>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</si>
  <si>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</si>
  <si>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</si>
  <si>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</si>
  <si>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</si>
  <si>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</si>
  <si>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</si>
  <si>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</si>
  <si>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</si>
  <si>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</si>
  <si>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</si>
  <si>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</si>
  <si>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</si>
  <si>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</si>
  <si>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</si>
  <si>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</si>
  <si>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</si>
  <si>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</si>
  <si>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</si>
  <si>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</si>
  <si>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</si>
  <si>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</si>
  <si>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</si>
  <si>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</si>
  <si>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</si>
  <si>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</si>
  <si>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</si>
  <si>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</si>
  <si>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</si>
  <si>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</si>
  <si>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</si>
  <si>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</si>
  <si>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</si>
  <si>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</si>
  <si>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</si>
  <si>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</si>
  <si>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</si>
  <si>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</si>
  <si>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</si>
  <si>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</si>
  <si>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</si>
  <si>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</si>
  <si>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</si>
  <si>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</si>
  <si>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</si>
  <si>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</si>
  <si>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</si>
  <si>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</si>
  <si>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</si>
  <si>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</si>
  <si>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</si>
  <si>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</si>
  <si>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</si>
  <si>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</si>
  <si>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</si>
  <si>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</si>
  <si>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</si>
  <si>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</si>
  <si>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</si>
  <si>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</si>
  <si>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</si>
  <si>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</si>
  <si>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</si>
  <si>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</si>
  <si>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</si>
  <si>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</si>
  <si>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</si>
  <si>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</si>
  <si>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</si>
  <si>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</si>
  <si>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</si>
  <si>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</si>
  <si>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</si>
  <si>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</si>
  <si>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</si>
  <si>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</si>
  <si>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</si>
  <si>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</si>
  <si>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</si>
  <si>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</si>
  <si>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</si>
  <si>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</si>
  <si>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</si>
  <si>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</si>
  <si>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</si>
  <si>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</si>
  <si>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</si>
  <si>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</si>
  <si>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</si>
  <si>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</si>
  <si>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</si>
  <si>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</si>
  <si>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</si>
  <si>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</si>
  <si>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</si>
  <si>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</si>
  <si>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</si>
  <si>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</si>
  <si>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</si>
  <si>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</si>
  <si>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</si>
  <si>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</si>
  <si>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</si>
  <si>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</si>
  <si>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</si>
  <si>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</si>
  <si>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</si>
  <si>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</si>
  <si>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</si>
  <si>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</si>
  <si>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</si>
  <si>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</si>
  <si>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</si>
  <si>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</si>
  <si>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</si>
  <si>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</si>
  <si>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</si>
  <si>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</si>
  <si>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</si>
  <si>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</si>
  <si>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</si>
  <si>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</si>
  <si>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</si>
  <si>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</si>
  <si>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</si>
  <si>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</si>
  <si>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</si>
  <si>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</si>
  <si>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</si>
  <si>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</si>
  <si>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</si>
  <si>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</si>
  <si>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</si>
  <si>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</si>
  <si>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</si>
  <si>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</si>
  <si>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</si>
  <si>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</si>
  <si>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</si>
  <si>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</si>
  <si>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</si>
  <si>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</si>
  <si>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</si>
  <si>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</si>
  <si>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</si>
  <si>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</si>
  <si>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</si>
  <si>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</si>
  <si>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</si>
  <si>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</si>
  <si>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</si>
  <si>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</si>
  <si>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</si>
  <si>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</si>
  <si>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</si>
  <si>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</si>
  <si>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</si>
  <si>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</si>
  <si>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</si>
  <si>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</si>
  <si>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</si>
  <si>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</si>
  <si>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</si>
  <si>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</si>
  <si>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</si>
  <si>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</si>
  <si>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</si>
  <si>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</si>
  <si>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</si>
  <si>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</si>
  <si>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</si>
  <si>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</si>
  <si>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</si>
  <si>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</si>
  <si>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</si>
  <si>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</si>
  <si>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</si>
  <si>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</si>
  <si>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</si>
  <si>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</si>
  <si>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</si>
  <si>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</si>
  <si>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</si>
  <si>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</si>
  <si>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</si>
  <si>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</si>
  <si>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</si>
  <si>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</si>
  <si>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</si>
  <si>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</si>
  <si>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</si>
  <si>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</si>
  <si>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</si>
  <si>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</si>
  <si>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</si>
  <si>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</si>
  <si>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</si>
  <si>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</si>
  <si>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</si>
  <si>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</si>
  <si>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</si>
  <si>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</si>
  <si>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</si>
  <si>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</si>
  <si>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</si>
  <si>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</si>
  <si>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</si>
  <si>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</si>
  <si>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</si>
  <si>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</si>
  <si>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</si>
  <si>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</si>
  <si>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</si>
  <si>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</si>
  <si>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</si>
  <si>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</si>
  <si>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</si>
  <si>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</si>
  <si>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</si>
  <si>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</si>
  <si>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</si>
  <si>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</si>
  <si>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</si>
  <si>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</si>
  <si>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</si>
  <si>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</si>
  <si>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</si>
  <si>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</si>
  <si>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</si>
  <si>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</si>
  <si>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</si>
  <si>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</si>
  <si>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</si>
  <si>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</si>
  <si>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</si>
  <si>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</si>
  <si>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</si>
  <si>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</si>
  <si>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</si>
  <si>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</si>
  <si>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</si>
  <si>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</si>
  <si>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</si>
  <si>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</si>
  <si>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</si>
  <si>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</si>
  <si>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</si>
  <si>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</si>
  <si>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</si>
  <si>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</si>
  <si>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</si>
  <si>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</si>
  <si>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</si>
  <si>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</si>
  <si>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</si>
  <si>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</si>
  <si>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</si>
  <si>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</si>
  <si>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</si>
  <si>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</si>
  <si>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</si>
  <si>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</si>
  <si>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</si>
  <si>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</si>
  <si>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</si>
  <si>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</si>
  <si>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</si>
  <si>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</si>
  <si>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</si>
  <si>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</si>
  <si>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</si>
  <si>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</si>
  <si>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</si>
  <si>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</si>
  <si>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</si>
  <si>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</si>
  <si>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</si>
  <si>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</si>
  <si>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</si>
  <si>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</si>
  <si>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</si>
  <si>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</si>
  <si>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</si>
  <si>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</si>
  <si>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</si>
  <si>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</si>
  <si>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</si>
  <si>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</si>
  <si>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</si>
  <si>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</si>
  <si>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</si>
  <si>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</si>
  <si>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</si>
  <si>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</si>
  <si>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</si>
  <si>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</si>
  <si>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</si>
  <si>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</si>
  <si>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</si>
  <si>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</si>
  <si>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</si>
  <si>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</si>
  <si>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</si>
  <si>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</si>
  <si>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</si>
  <si>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</si>
  <si>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</si>
  <si>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</si>
  <si>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</si>
  <si>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</si>
  <si>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</si>
  <si>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</si>
  <si>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</si>
  <si>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</si>
  <si>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</si>
  <si>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</si>
  <si>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</si>
  <si>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</si>
  <si>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</si>
  <si>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</si>
  <si>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</si>
  <si>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</si>
  <si>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</si>
  <si>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</si>
  <si>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</si>
  <si>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</si>
  <si>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</si>
  <si>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</si>
  <si>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</si>
  <si>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</si>
  <si>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</si>
  <si>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</si>
  <si>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</si>
  <si>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</si>
  <si>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</si>
  <si>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</si>
  <si>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</si>
  <si>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</si>
  <si>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</si>
  <si>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</si>
  <si>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</si>
  <si>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</si>
  <si>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</si>
  <si>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</si>
  <si>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</si>
  <si>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</si>
  <si>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</si>
  <si>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</si>
  <si>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</si>
  <si>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</si>
  <si>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</si>
  <si>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</si>
  <si>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</si>
  <si>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</si>
  <si>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</si>
  <si>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</si>
  <si>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</si>
  <si>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</si>
  <si>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</si>
  <si>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</si>
  <si>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</si>
  <si>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</si>
  <si>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</si>
  <si>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</si>
  <si>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</si>
  <si>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</si>
  <si>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</si>
  <si>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</si>
  <si>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</si>
  <si>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</si>
  <si>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</si>
  <si>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</si>
  <si>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</si>
  <si>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</si>
  <si>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</si>
  <si>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</si>
  <si>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</si>
  <si>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</si>
  <si>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</si>
  <si>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</si>
  <si>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</si>
  <si>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</si>
  <si>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</si>
  <si>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</si>
  <si>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</si>
  <si>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</si>
  <si>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</si>
  <si>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</si>
  <si>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</si>
  <si>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</si>
  <si>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</si>
  <si>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</si>
  <si>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</si>
  <si>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</si>
  <si>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</si>
  <si>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</si>
  <si>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</si>
  <si>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</si>
  <si>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</si>
  <si>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</si>
  <si>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</si>
  <si>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</si>
  <si>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</si>
  <si>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</si>
  <si>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</si>
  <si>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</si>
  <si>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</si>
  <si>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</si>
  <si>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</si>
  <si>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</si>
  <si>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</si>
  <si>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</si>
  <si>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</si>
  <si>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</si>
  <si>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</si>
  <si>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</si>
  <si>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</si>
  <si>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</si>
  <si>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</si>
  <si>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</si>
  <si>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</si>
  <si>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</si>
  <si>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</si>
  <si>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</si>
  <si>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</si>
  <si>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</si>
  <si>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</si>
  <si>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</si>
  <si>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</si>
  <si>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</si>
  <si>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</si>
  <si>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</si>
  <si>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</si>
  <si>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</si>
  <si>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</si>
  <si>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</si>
  <si>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</si>
  <si>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</si>
  <si>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</si>
  <si>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</si>
  <si>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</si>
  <si>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</si>
  <si>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</si>
  <si>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</si>
  <si>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</si>
  <si>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</si>
  <si>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</si>
  <si>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</si>
  <si>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</si>
  <si>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</si>
  <si>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</si>
  <si>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</si>
  <si>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</si>
  <si>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</si>
  <si>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</si>
  <si>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</si>
  <si>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</si>
  <si>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</si>
  <si>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</si>
  <si>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</si>
  <si>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</si>
  <si>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</si>
  <si>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</si>
  <si>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</si>
  <si>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</si>
  <si>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</si>
  <si>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</si>
  <si>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</si>
  <si>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</si>
  <si>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</si>
  <si>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</si>
  <si>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</si>
  <si>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</si>
  <si>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</si>
  <si>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</si>
  <si>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</si>
  <si>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</si>
  <si>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</si>
  <si>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</si>
  <si>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</si>
  <si>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</si>
  <si>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</si>
  <si>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</si>
  <si>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</si>
  <si>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</si>
  <si>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</si>
  <si>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</si>
  <si>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</si>
  <si>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</si>
  <si>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</si>
  <si>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</si>
  <si>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</si>
  <si>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</si>
  <si>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</si>
  <si>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</si>
  <si>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</si>
  <si>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</si>
  <si>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</si>
  <si>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</si>
  <si>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</si>
  <si>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</si>
  <si>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</si>
  <si>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</si>
  <si>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</si>
  <si>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</si>
  <si>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</si>
  <si>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</si>
  <si>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</si>
  <si>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</si>
  <si>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</si>
  <si>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</si>
  <si>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</si>
  <si>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</si>
  <si>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</si>
  <si>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</si>
  <si>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</si>
  <si>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</si>
  <si>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</si>
  <si>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</si>
  <si>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</si>
  <si>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</si>
  <si>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</si>
  <si>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</si>
  <si>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</si>
  <si>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</si>
  <si>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</si>
  <si>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</si>
  <si>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</si>
  <si>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</si>
  <si>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</si>
  <si>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</si>
  <si>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</si>
  <si>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</si>
  <si>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</si>
  <si>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</si>
  <si>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</si>
  <si>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</si>
  <si>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</si>
  <si>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</si>
  <si>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</si>
  <si>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</si>
  <si>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</si>
  <si>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</si>
  <si>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</si>
  <si>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</si>
  <si>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</si>
  <si>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</si>
  <si>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</si>
  <si>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</si>
  <si>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</si>
  <si>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</si>
  <si>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</si>
  <si>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</si>
  <si>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</si>
  <si>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</si>
  <si>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</si>
  <si>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</si>
  <si>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</si>
  <si>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</si>
  <si>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</si>
  <si>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</si>
  <si>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</si>
  <si>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</si>
  <si>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</si>
  <si>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</si>
  <si>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</si>
  <si>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</si>
  <si>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</si>
  <si>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</si>
  <si>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</si>
  <si>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</si>
  <si>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</si>
  <si>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</si>
  <si>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</si>
  <si>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</si>
  <si>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</si>
  <si>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</si>
  <si>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</si>
  <si>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</si>
  <si>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</si>
  <si>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</si>
  <si>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</si>
  <si>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</si>
  <si>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</si>
  <si>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</si>
  <si>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</si>
  <si>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</si>
  <si>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</si>
  <si>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</si>
  <si>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</si>
  <si>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</si>
  <si>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</si>
  <si>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</si>
  <si>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</si>
  <si>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</si>
  <si>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</si>
  <si>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</si>
  <si>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</si>
  <si>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</si>
  <si>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</si>
  <si>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</si>
  <si>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</si>
  <si>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</si>
  <si>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</si>
  <si>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</si>
  <si>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</si>
  <si>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</si>
  <si>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</si>
  <si>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</si>
  <si>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</si>
  <si>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</si>
  <si>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</si>
  <si>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</si>
  <si>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</si>
  <si>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</si>
  <si>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</si>
  <si>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</si>
  <si>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</si>
  <si>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</si>
  <si>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</si>
  <si>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</si>
  <si>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</si>
  <si>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</si>
  <si>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</si>
  <si>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</si>
  <si>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</si>
  <si>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</si>
  <si>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</si>
  <si>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</si>
  <si>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</si>
  <si>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</si>
  <si>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</si>
  <si>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</si>
  <si>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</si>
  <si>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</si>
  <si>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</si>
  <si>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</si>
  <si>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</si>
  <si>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</si>
  <si>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</si>
  <si>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</si>
  <si>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</si>
  <si>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</si>
  <si>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</si>
  <si>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</si>
  <si>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</si>
  <si>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</si>
  <si>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</si>
  <si>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</si>
  <si>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</si>
  <si>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</si>
  <si>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</si>
  <si>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</si>
  <si>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</si>
  <si>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</si>
  <si>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</si>
  <si>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</si>
  <si>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</si>
  <si>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</si>
  <si>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</si>
  <si>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</si>
  <si>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</si>
  <si>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</si>
  <si>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</si>
  <si>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</si>
  <si>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</si>
  <si>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</si>
  <si>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</si>
  <si>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</si>
  <si>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</si>
  <si>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</si>
  <si>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</si>
  <si>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</si>
  <si>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</si>
  <si>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</si>
  <si>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</si>
  <si>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</si>
  <si>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</si>
  <si>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</si>
  <si>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</si>
  <si>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</si>
  <si>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</si>
  <si>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</si>
  <si>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</si>
  <si>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</si>
  <si>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</si>
  <si>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</si>
  <si>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</si>
  <si>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</si>
  <si>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</si>
  <si>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</si>
  <si>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</si>
  <si>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</si>
  <si>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</si>
  <si>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</si>
  <si>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</si>
  <si>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</si>
  <si>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</si>
  <si>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</si>
  <si>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</si>
  <si>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</si>
  <si>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</si>
  <si>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</si>
  <si>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</si>
  <si>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</si>
  <si>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</si>
  <si>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</si>
  <si>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</si>
  <si>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</si>
  <si>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</si>
  <si>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</si>
  <si>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</si>
  <si>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</si>
  <si>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</si>
  <si>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</si>
  <si>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</si>
  <si>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</si>
  <si>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</si>
  <si>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</si>
  <si>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</si>
  <si>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</si>
  <si>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</si>
  <si>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</si>
  <si>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</si>
  <si>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</si>
  <si>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</si>
  <si>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</si>
  <si>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</si>
  <si>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</si>
  <si>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</si>
  <si>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</si>
  <si>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</si>
  <si>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</si>
  <si>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</si>
  <si>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</si>
  <si>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</si>
  <si>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</si>
  <si>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</si>
  <si>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</si>
  <si>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</si>
  <si>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</si>
  <si>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</si>
  <si>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</si>
  <si>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</si>
  <si>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</si>
  <si>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</si>
  <si>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</si>
  <si>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</si>
  <si>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</si>
  <si>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</si>
  <si>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</si>
  <si>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</si>
  <si>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</si>
  <si>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</si>
  <si>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</si>
  <si>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</si>
  <si>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</si>
  <si>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</si>
  <si>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</si>
  <si>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</si>
  <si>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</si>
  <si>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</si>
  <si>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</si>
  <si>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</si>
  <si>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</si>
  <si>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</si>
  <si>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</si>
  <si>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</si>
  <si>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</si>
  <si>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</si>
  <si>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</si>
  <si>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</si>
  <si>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</si>
  <si>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</si>
  <si>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</si>
  <si>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</si>
  <si>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</si>
  <si>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</si>
  <si>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</si>
  <si>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</si>
  <si>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</si>
  <si>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</si>
  <si>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</si>
  <si>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</si>
  <si>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</si>
  <si>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</si>
  <si>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</si>
  <si>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</si>
  <si>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</si>
  <si>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</si>
  <si>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</si>
  <si>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</si>
  <si>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</si>
  <si>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</si>
  <si>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</si>
  <si>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</si>
  <si>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</si>
  <si>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</si>
  <si>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</si>
  <si>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</si>
  <si>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</si>
  <si>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</si>
  <si>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</si>
  <si>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</si>
  <si>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</si>
  <si>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</si>
  <si>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</si>
  <si>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</si>
  <si>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</si>
  <si>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</si>
  <si>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</si>
  <si>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</si>
  <si>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</si>
  <si>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</si>
  <si>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</si>
  <si>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</si>
  <si>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</si>
  <si>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</si>
  <si>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</si>
  <si>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</si>
  <si>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</si>
  <si>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</si>
  <si>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</si>
  <si>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</si>
  <si>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</si>
  <si>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</si>
  <si>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</si>
  <si>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</si>
  <si>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</si>
  <si>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</si>
  <si>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</si>
  <si>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</si>
  <si>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</si>
  <si>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</si>
  <si>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</si>
  <si>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</si>
  <si>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</si>
  <si>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</si>
  <si>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</si>
  <si>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</si>
  <si>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</si>
  <si>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</si>
  <si>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</si>
  <si>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</si>
  <si>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</si>
  <si>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</si>
  <si>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</si>
  <si>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</si>
  <si>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</si>
  <si>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</si>
  <si>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</si>
  <si>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</si>
  <si>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</si>
  <si>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</si>
  <si>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</si>
  <si>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</si>
  <si>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</si>
  <si>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</si>
  <si>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</si>
  <si>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</si>
  <si>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</si>
  <si>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</si>
  <si>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</si>
  <si>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</si>
  <si>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</si>
  <si>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</si>
  <si>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</si>
  <si>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</si>
  <si>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</si>
  <si>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</si>
  <si>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</si>
  <si>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</si>
  <si>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</si>
  <si>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</si>
  <si>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</si>
  <si>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</si>
  <si>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</si>
  <si>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</si>
  <si>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</si>
  <si>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</si>
  <si>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</si>
  <si>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</si>
  <si>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</si>
  <si>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</si>
  <si>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</si>
  <si>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</si>
  <si>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</si>
  <si>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</si>
  <si>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</si>
  <si>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</si>
  <si>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</si>
  <si>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</si>
  <si>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</si>
  <si>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</si>
  <si>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</si>
  <si>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</si>
  <si>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</si>
  <si>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</si>
  <si>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</si>
  <si>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</si>
  <si>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</si>
  <si>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</si>
  <si>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</si>
  <si>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</si>
  <si>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</si>
  <si>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</si>
  <si>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</si>
  <si>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</si>
  <si>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</si>
  <si>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</si>
  <si>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</si>
  <si>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</si>
  <si>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</si>
  <si>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</si>
  <si>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</si>
  <si>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</si>
  <si>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</si>
  <si>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</si>
  <si>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</si>
  <si>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</si>
  <si>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</si>
  <si>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</si>
  <si>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</si>
  <si>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</si>
  <si>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</si>
  <si>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</si>
  <si>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</si>
  <si>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</si>
  <si>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</si>
  <si>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</si>
  <si>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</si>
  <si>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</si>
  <si>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</si>
  <si>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</si>
  <si>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</si>
  <si>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</si>
  <si>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</si>
  <si>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</si>
  <si>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</si>
  <si>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</si>
  <si>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</si>
  <si>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</si>
  <si>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</si>
  <si>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</si>
  <si>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</si>
  <si>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</si>
  <si>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</si>
  <si>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</si>
  <si>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</si>
  <si>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</si>
  <si>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</si>
  <si>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</si>
  <si>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</si>
  <si>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</si>
  <si>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</si>
  <si>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</si>
  <si>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</si>
  <si>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</si>
  <si>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</si>
  <si>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</si>
  <si>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</si>
  <si>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</si>
  <si>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</si>
  <si>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</si>
  <si>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</si>
  <si>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</si>
  <si>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</si>
  <si>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</si>
  <si>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</si>
  <si>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</si>
  <si>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</si>
  <si>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</si>
  <si>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</si>
  <si>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</si>
  <si>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</si>
  <si>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</si>
  <si>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</si>
  <si>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</si>
  <si>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</si>
  <si>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</si>
  <si>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</si>
  <si>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</si>
  <si>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</si>
  <si>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</si>
  <si>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</si>
  <si>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</si>
  <si>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</si>
  <si>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</si>
  <si>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</si>
  <si>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</si>
  <si>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</si>
  <si>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</si>
  <si>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</si>
  <si>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</si>
  <si>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</si>
  <si>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</si>
  <si>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</si>
  <si>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</si>
  <si>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</si>
  <si>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</si>
  <si>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</si>
  <si>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</si>
  <si>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</si>
  <si>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</si>
  <si>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</si>
  <si>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</si>
  <si>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</si>
  <si>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</si>
  <si>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</si>
  <si>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</si>
  <si>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</si>
  <si>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</si>
  <si>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</si>
  <si>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</si>
  <si>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</si>
  <si>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</si>
  <si>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</si>
  <si>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</si>
  <si>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</si>
  <si>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</si>
  <si>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</si>
  <si>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</si>
  <si>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</si>
  <si>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</si>
  <si>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</si>
  <si>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</si>
  <si>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</si>
  <si>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</si>
  <si>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</si>
  <si>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</si>
  <si>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</si>
  <si>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</si>
  <si>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</si>
  <si>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</si>
  <si>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</si>
  <si>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</si>
  <si>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</si>
  <si>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</si>
  <si>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</si>
  <si>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</si>
  <si>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</si>
  <si>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</si>
  <si>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</si>
  <si>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</si>
  <si>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</si>
  <si>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</si>
  <si>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</si>
  <si>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</si>
  <si>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</si>
  <si>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</si>
  <si>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</si>
  <si>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</si>
  <si>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</si>
  <si>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</si>
  <si>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</si>
  <si>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</si>
  <si>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</si>
  <si>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</si>
  <si>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</si>
  <si>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</si>
  <si>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</si>
  <si>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</si>
  <si>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</si>
  <si>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</si>
  <si>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</si>
  <si>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</si>
  <si>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</si>
  <si>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</si>
  <si>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</si>
  <si>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</si>
  <si>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</si>
  <si>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</si>
  <si>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</si>
  <si>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</si>
  <si>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</si>
  <si>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</si>
  <si>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</si>
  <si>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</si>
  <si>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</si>
  <si>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</si>
  <si>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</si>
  <si>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</si>
  <si>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</si>
  <si>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</si>
  <si>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</si>
  <si>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</si>
  <si>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</si>
  <si>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</si>
  <si>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</si>
  <si>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</si>
  <si>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</si>
  <si>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</si>
  <si>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</si>
  <si>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</si>
  <si>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</si>
  <si>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</si>
  <si>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</si>
  <si>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</si>
  <si>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</si>
  <si>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</si>
  <si>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</si>
  <si>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</si>
  <si>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</si>
  <si>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</si>
  <si>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</si>
  <si>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</si>
  <si>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</si>
  <si>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</si>
  <si>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</si>
  <si>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</si>
  <si>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</si>
  <si>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</si>
  <si>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</si>
  <si>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</si>
  <si>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</si>
  <si>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</si>
  <si>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</si>
  <si>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</si>
  <si>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</si>
  <si>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</si>
  <si>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</si>
  <si>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</si>
  <si>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</si>
  <si>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</si>
  <si>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</si>
  <si>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</si>
  <si>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</si>
  <si>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</si>
  <si>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</si>
  <si>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</si>
  <si>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</si>
  <si>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</si>
  <si>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</si>
  <si>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</si>
  <si>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</si>
  <si>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</si>
  <si>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</si>
  <si>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</si>
  <si>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</si>
  <si>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</si>
  <si>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</si>
  <si>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</si>
  <si>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</si>
  <si>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</si>
  <si>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</si>
  <si>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</si>
  <si>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</si>
  <si>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</si>
  <si>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</si>
  <si>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</si>
  <si>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</si>
  <si>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</si>
  <si>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</si>
  <si>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</si>
  <si>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</si>
  <si>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</si>
  <si>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</si>
  <si>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</si>
  <si>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</si>
  <si>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</si>
  <si>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</si>
  <si>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</si>
  <si>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</si>
  <si>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</si>
  <si>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</si>
  <si>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</si>
  <si>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</si>
  <si>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</si>
  <si>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</si>
  <si>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</si>
  <si>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</si>
  <si>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</si>
  <si>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</si>
  <si>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</si>
  <si>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</si>
  <si>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</si>
  <si>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</si>
  <si>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</si>
  <si>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</si>
  <si>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</si>
  <si>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</si>
  <si>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</si>
  <si>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</si>
  <si>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</si>
  <si>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</si>
  <si>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</si>
  <si>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</si>
  <si>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</si>
  <si>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</si>
  <si>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</si>
  <si>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</si>
  <si>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</si>
  <si>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</si>
  <si>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</si>
  <si>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</si>
  <si>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</si>
  <si>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</si>
  <si>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</si>
  <si>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</si>
  <si>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</si>
  <si>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</si>
  <si>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</si>
  <si>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</si>
  <si>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</si>
  <si>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</si>
  <si>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</si>
  <si>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</si>
  <si>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</si>
  <si>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</si>
  <si>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</si>
  <si>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</si>
  <si>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</si>
  <si>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</si>
  <si>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</si>
  <si>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</si>
  <si>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</si>
  <si>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</si>
  <si>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</si>
  <si>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</si>
  <si>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</si>
  <si>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</si>
  <si>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</si>
  <si>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</si>
  <si>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</si>
  <si>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</si>
  <si>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</si>
  <si>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</si>
  <si>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</si>
  <si>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</si>
  <si>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</si>
  <si>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</si>
  <si>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</si>
  <si>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</si>
  <si>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</si>
  <si>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</si>
  <si>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</si>
  <si>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</si>
  <si>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</si>
  <si>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</si>
  <si>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</si>
  <si>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</si>
  <si>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</si>
  <si>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</si>
  <si>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</si>
  <si>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</si>
  <si>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</si>
  <si>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</si>
  <si>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</si>
  <si>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</si>
  <si>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</si>
  <si>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</si>
  <si>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</si>
  <si>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</si>
  <si>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</si>
  <si>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</si>
  <si>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</si>
  <si>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</si>
  <si>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</si>
  <si>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</si>
  <si>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</si>
  <si>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</si>
  <si>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</si>
  <si>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</si>
  <si>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</si>
  <si>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</si>
  <si>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</si>
  <si>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</si>
  <si>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</si>
  <si>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</si>
  <si>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</si>
  <si>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</si>
  <si>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</si>
  <si>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</si>
  <si>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</si>
  <si>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</si>
  <si>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</si>
  <si>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</si>
  <si>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</si>
  <si>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</si>
  <si>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</si>
  <si>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</si>
  <si>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</si>
  <si>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</si>
  <si>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</si>
  <si>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</si>
  <si>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</si>
  <si>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</si>
  <si>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</si>
  <si>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</si>
  <si>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</si>
  <si>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</si>
  <si>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</si>
  <si>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</si>
  <si>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</si>
  <si>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</si>
  <si>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</si>
  <si>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</si>
  <si>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</si>
  <si>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</si>
  <si>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</si>
  <si>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</si>
  <si>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</si>
  <si>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</si>
  <si>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</si>
  <si>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</si>
  <si>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</si>
  <si>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</si>
  <si>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</si>
  <si>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</si>
  <si>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</si>
  <si>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</si>
  <si>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</si>
  <si>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</si>
  <si>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</si>
  <si>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</si>
  <si>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</si>
  <si>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</si>
  <si>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</si>
  <si>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</si>
  <si>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</si>
  <si>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</si>
  <si>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</si>
  <si>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</si>
  <si>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</si>
  <si>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</si>
  <si>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</si>
  <si>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</si>
  <si>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</si>
  <si>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</si>
  <si>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</si>
  <si>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</si>
  <si>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</si>
  <si>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</si>
  <si>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</si>
  <si>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</si>
  <si>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</si>
  <si>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</si>
  <si>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</si>
  <si>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</si>
  <si>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</si>
  <si>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</si>
  <si>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</si>
  <si>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</si>
  <si>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</si>
  <si>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</si>
  <si>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</si>
  <si>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</si>
  <si>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</si>
  <si>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</si>
  <si>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</si>
  <si>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</si>
  <si>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</si>
  <si>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</si>
  <si>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</si>
  <si>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</si>
  <si>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</si>
  <si>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</si>
  <si>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</si>
  <si>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</si>
  <si>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</si>
  <si>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</si>
  <si>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</si>
  <si>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</si>
  <si>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</si>
  <si>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</si>
  <si>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</si>
  <si>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</si>
  <si>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</si>
  <si>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</si>
  <si>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</si>
  <si>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</si>
  <si>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</si>
  <si>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</si>
  <si>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</si>
  <si>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</si>
  <si>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</si>
  <si>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</si>
  <si>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</si>
  <si>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</si>
  <si>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</si>
  <si>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</si>
  <si>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</si>
  <si>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</si>
  <si>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</si>
  <si>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</si>
  <si>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</si>
  <si>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</si>
  <si>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</si>
  <si>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</si>
  <si>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</si>
  <si>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</si>
  <si>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</si>
  <si>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</si>
  <si>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</si>
  <si>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</si>
  <si>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</si>
  <si>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</si>
  <si>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</si>
  <si>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</si>
  <si>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</si>
  <si>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</si>
  <si>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</si>
  <si>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</si>
  <si>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</si>
  <si>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</si>
  <si>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</si>
  <si>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</si>
  <si>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</si>
  <si>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</si>
  <si>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</si>
  <si>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</si>
  <si>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</si>
  <si>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</si>
  <si>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</si>
  <si>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</si>
  <si>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</si>
  <si>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</si>
  <si>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</si>
  <si>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</si>
  <si>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</si>
  <si>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</si>
  <si>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</si>
  <si>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</si>
  <si>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</si>
  <si>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</si>
  <si>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</si>
  <si>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</si>
  <si>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</si>
  <si>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</si>
  <si>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</si>
  <si>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</si>
  <si>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</si>
  <si>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</si>
  <si>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</si>
  <si>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</si>
  <si>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</si>
  <si>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</si>
  <si>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</si>
  <si>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</si>
  <si>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</si>
  <si>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</si>
  <si>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</si>
  <si>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</si>
  <si>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</si>
  <si>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</si>
  <si>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</si>
  <si>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</si>
  <si>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</si>
  <si>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</si>
  <si>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</si>
  <si>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</si>
  <si>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</si>
  <si>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</si>
  <si>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</si>
  <si>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</si>
  <si>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</si>
  <si>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</si>
  <si>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</si>
  <si>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</si>
  <si>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</si>
  <si>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</si>
  <si>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</si>
  <si>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</si>
  <si>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</si>
  <si>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</si>
  <si>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</si>
  <si>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</si>
  <si>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</si>
  <si>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</si>
  <si>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</si>
  <si>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</si>
  <si>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</si>
  <si>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</si>
  <si>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</si>
  <si>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</si>
  <si>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</si>
  <si>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</si>
  <si>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</si>
  <si>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</si>
  <si>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</si>
  <si>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</si>
  <si>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</si>
  <si>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</si>
  <si>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</si>
  <si>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</si>
  <si>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</si>
  <si>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</si>
  <si>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</si>
  <si>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</si>
  <si>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</si>
  <si>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</si>
  <si>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</si>
  <si>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</si>
  <si>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</si>
  <si>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</si>
  <si>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</si>
  <si>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</si>
  <si>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</si>
  <si>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</si>
  <si>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</si>
  <si>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</si>
  <si>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</si>
  <si>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</si>
  <si>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</si>
  <si>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</si>
  <si>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</si>
  <si>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</si>
  <si>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</si>
  <si>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</si>
  <si>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</si>
  <si>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</si>
  <si>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</si>
  <si>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</si>
  <si>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</si>
  <si>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</si>
  <si>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</si>
  <si>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</si>
  <si>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</si>
  <si>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</si>
  <si>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</si>
  <si>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</si>
  <si>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</si>
  <si>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</si>
  <si>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</si>
  <si>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</si>
  <si>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</si>
  <si>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</si>
  <si>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</si>
  <si>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</si>
  <si>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</si>
  <si>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</si>
  <si>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</si>
  <si>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</si>
  <si>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</si>
  <si>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</si>
  <si>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</si>
  <si>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</si>
  <si>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</si>
  <si>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</si>
  <si>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</si>
  <si>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</si>
  <si>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</si>
  <si>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</si>
  <si>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</si>
  <si>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</si>
  <si>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</si>
  <si>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</si>
  <si>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</si>
  <si>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</si>
  <si>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</si>
  <si>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</si>
  <si>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</si>
  <si>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</si>
  <si>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</si>
  <si>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</si>
  <si>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</si>
  <si>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</si>
  <si>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</si>
  <si>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</si>
  <si>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</si>
  <si>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</si>
  <si>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</si>
  <si>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</si>
  <si>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</si>
  <si>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</si>
  <si>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</si>
  <si>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</si>
  <si>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</si>
  <si>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</si>
  <si>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</si>
  <si>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</si>
  <si>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</si>
  <si>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</si>
  <si>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</si>
  <si>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</si>
  <si>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</si>
  <si>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</si>
  <si>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</si>
  <si>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</si>
  <si>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</si>
  <si>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</si>
  <si>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</si>
  <si>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</si>
  <si>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</si>
  <si>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</si>
  <si>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</si>
  <si>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</si>
  <si>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</si>
  <si>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</si>
  <si>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</si>
  <si>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</si>
  <si>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</si>
  <si>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</si>
  <si>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</si>
  <si>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</si>
  <si>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</si>
  <si>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</si>
  <si>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</si>
  <si>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</si>
  <si>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</si>
  <si>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</si>
  <si>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</si>
  <si>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</si>
  <si>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</si>
  <si>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</si>
  <si>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</si>
  <si>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</si>
  <si>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</si>
  <si>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</si>
  <si>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</si>
  <si>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</si>
  <si>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</si>
  <si>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</si>
  <si>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</si>
  <si>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</si>
  <si>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</si>
  <si>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</si>
  <si>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</si>
  <si>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</si>
  <si>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</si>
  <si>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</si>
  <si>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</si>
  <si>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</si>
  <si>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</si>
  <si>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</si>
  <si>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</si>
  <si>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</si>
  <si>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</si>
  <si>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</si>
  <si>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</si>
  <si>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</si>
  <si>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</si>
  <si>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</si>
  <si>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</si>
  <si>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</si>
  <si>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</si>
  <si>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</si>
  <si>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</si>
  <si>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</si>
  <si>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</si>
  <si>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</si>
  <si>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</si>
  <si>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</si>
  <si>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</si>
  <si>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</si>
  <si>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</si>
  <si>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</si>
  <si>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</si>
  <si>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</si>
  <si>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</si>
  <si>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</si>
  <si>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</si>
  <si>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</si>
  <si>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</si>
  <si>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</si>
  <si>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</si>
  <si>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</si>
  <si>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</si>
  <si>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</si>
  <si>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</si>
  <si>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</si>
  <si>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</si>
  <si>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</si>
  <si>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</si>
  <si>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</si>
  <si>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</si>
  <si>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</si>
  <si>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</si>
  <si>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</si>
  <si>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</si>
  <si>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</si>
  <si>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</si>
  <si>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</si>
  <si>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</si>
  <si>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</si>
  <si>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</si>
  <si>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</si>
  <si>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</si>
  <si>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</si>
  <si>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</si>
  <si>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</si>
  <si>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</si>
  <si>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</si>
  <si>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</si>
  <si>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</si>
  <si>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</si>
  <si>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</si>
  <si>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</si>
  <si>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</si>
  <si>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</si>
  <si>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</si>
  <si>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</si>
  <si>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</si>
  <si>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</si>
  <si>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</si>
  <si>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</si>
  <si>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</si>
  <si>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</si>
  <si>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</si>
  <si>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</si>
  <si>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</si>
  <si>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</si>
  <si>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</si>
  <si>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</si>
  <si>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</si>
  <si>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</si>
  <si>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</si>
  <si>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</si>
  <si>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</si>
  <si>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</si>
  <si>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</si>
  <si>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</si>
  <si>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</si>
  <si>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</si>
  <si>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</si>
  <si>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</si>
  <si>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</si>
  <si>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</si>
  <si>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</si>
  <si>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</si>
  <si>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</si>
  <si>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</si>
  <si>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</si>
  <si>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</si>
  <si>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</si>
  <si>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</si>
  <si>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</si>
  <si>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</si>
  <si>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</si>
  <si>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</si>
  <si>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</si>
  <si>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</si>
  <si>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</si>
  <si>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</si>
  <si>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</si>
  <si>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</si>
  <si>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</si>
  <si>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</si>
  <si>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</si>
  <si>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</si>
  <si>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</si>
  <si>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</si>
  <si>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</si>
  <si>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</si>
  <si>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</si>
  <si>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</si>
  <si>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</si>
  <si>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</si>
  <si>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</si>
  <si>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</si>
  <si>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</si>
  <si>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</si>
  <si>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</si>
  <si>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</si>
  <si>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</si>
  <si>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</si>
  <si>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</si>
  <si>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</si>
  <si>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</si>
  <si>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</si>
  <si>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</si>
  <si>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</si>
  <si>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</si>
  <si>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</si>
  <si>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</si>
  <si>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</si>
  <si>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</si>
  <si>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</si>
  <si>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</si>
  <si>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</si>
  <si>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</si>
  <si>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</si>
  <si>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</si>
  <si>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</si>
  <si>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</si>
  <si>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</si>
  <si>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</si>
  <si>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</si>
  <si>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</si>
  <si>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</si>
  <si>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</si>
  <si>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</si>
  <si>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</si>
  <si>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</si>
  <si>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</si>
  <si>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</si>
  <si>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</si>
  <si>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</si>
  <si>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</si>
  <si>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</si>
  <si>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</si>
  <si>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</si>
  <si>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</si>
  <si>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</si>
  <si>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</si>
  <si>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</si>
  <si>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</si>
  <si>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</si>
  <si>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</si>
  <si>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</si>
  <si>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</si>
  <si>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</si>
  <si>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</si>
  <si>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</si>
  <si>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</si>
  <si>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</si>
  <si>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</si>
  <si>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</si>
  <si>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</si>
  <si>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</si>
  <si>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</si>
  <si>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</si>
  <si>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</si>
  <si>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</si>
  <si>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</si>
  <si>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</si>
  <si>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</si>
  <si>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</si>
  <si>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</si>
  <si>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</si>
  <si>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</si>
  <si>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</si>
  <si>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</si>
  <si>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</si>
  <si>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</si>
  <si>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</si>
  <si>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</si>
  <si>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</si>
  <si>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</si>
  <si>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</si>
  <si>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</si>
  <si>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</si>
  <si>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</si>
  <si>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</si>
  <si>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</si>
  <si>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</si>
  <si>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</si>
  <si>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</si>
  <si>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</si>
  <si>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</si>
  <si>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</si>
  <si>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</si>
  <si>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</si>
  <si>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</si>
  <si>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</si>
  <si>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</si>
  <si>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</si>
  <si>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</si>
  <si>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</si>
  <si>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</si>
  <si>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</si>
  <si>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</si>
  <si>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</si>
  <si>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</si>
  <si>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</si>
  <si>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</si>
  <si>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</si>
  <si>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</si>
  <si>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</si>
  <si>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</si>
  <si>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</si>
  <si>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</si>
  <si>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</si>
  <si>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</si>
  <si>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</si>
  <si>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</si>
  <si>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</si>
  <si>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</si>
  <si>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</si>
  <si>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</si>
  <si>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</si>
  <si>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</si>
  <si>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</si>
  <si>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</si>
  <si>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</si>
  <si>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</si>
  <si>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</si>
  <si>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</si>
  <si>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</si>
  <si>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</si>
  <si>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</si>
  <si>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</si>
  <si>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</si>
  <si>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</si>
  <si>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</si>
  <si>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</si>
  <si>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</si>
  <si>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</si>
  <si>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</si>
  <si>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</si>
  <si>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</si>
  <si>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</si>
  <si>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</si>
  <si>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</si>
  <si>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</si>
  <si>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</si>
  <si>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</si>
  <si>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</si>
  <si>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</si>
  <si>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</si>
  <si>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</si>
  <si>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</si>
  <si>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</si>
  <si>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</si>
  <si>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</si>
  <si>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</si>
  <si>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</si>
  <si>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</si>
  <si>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</si>
  <si>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</si>
  <si>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</si>
  <si>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</si>
  <si>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</si>
  <si>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</si>
  <si>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</si>
  <si>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</si>
  <si>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</si>
  <si>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</si>
  <si>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</si>
  <si>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</si>
  <si>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</si>
  <si>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</si>
  <si>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</si>
  <si>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</si>
  <si>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</si>
  <si>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</si>
  <si>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</si>
  <si>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</si>
  <si>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</si>
  <si>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</si>
  <si>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</si>
  <si>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</si>
  <si>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</si>
  <si>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</si>
  <si>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</si>
  <si>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</si>
  <si>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</si>
  <si>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</si>
  <si>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</si>
  <si>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</si>
  <si>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</si>
  <si>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</si>
  <si>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</si>
  <si>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</si>
  <si>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</si>
  <si>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</si>
  <si>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</si>
  <si>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</si>
  <si>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</si>
  <si>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</si>
  <si>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</si>
  <si>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</si>
  <si>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</si>
  <si>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</si>
  <si>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</si>
  <si>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</si>
  <si>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</si>
  <si>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</si>
  <si>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</si>
  <si>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</si>
  <si>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</si>
  <si>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</si>
  <si>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</si>
  <si>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</si>
  <si>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</si>
  <si>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</si>
  <si>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</si>
  <si>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</si>
  <si>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</si>
  <si>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</si>
  <si>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</si>
  <si>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</si>
  <si>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</si>
  <si>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</si>
  <si>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</si>
  <si>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</si>
  <si>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</si>
  <si>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</si>
  <si>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</si>
  <si>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</si>
  <si>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</si>
  <si>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</si>
  <si>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</si>
  <si>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</si>
  <si>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</si>
  <si>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</si>
  <si>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</si>
  <si>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</si>
  <si>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</si>
  <si>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</si>
  <si>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</si>
  <si>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</si>
  <si>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</si>
  <si>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</si>
  <si>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</si>
  <si>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</si>
  <si>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</si>
  <si>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</si>
  <si>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</si>
  <si>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</si>
  <si>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</si>
  <si>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</si>
  <si>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</si>
  <si>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</si>
  <si>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</si>
  <si>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</si>
  <si>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</si>
  <si>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</si>
  <si>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</si>
  <si>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</si>
  <si>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</si>
  <si>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</si>
  <si>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</si>
  <si>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</si>
  <si>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</si>
  <si>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</si>
  <si>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</si>
  <si>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</si>
  <si>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</si>
  <si>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</si>
  <si>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</si>
  <si>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</si>
  <si>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</si>
  <si>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</si>
  <si>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</si>
  <si>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</si>
  <si>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</si>
  <si>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</si>
  <si>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</si>
  <si>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</si>
  <si>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</si>
  <si>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</si>
  <si>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</si>
  <si>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</si>
  <si>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</si>
  <si>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</si>
  <si>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</si>
  <si>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</si>
  <si>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</si>
  <si>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</si>
  <si>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</si>
  <si>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</si>
  <si>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</si>
  <si>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</si>
  <si>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</si>
  <si>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</si>
  <si>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</si>
  <si>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</si>
  <si>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</si>
  <si>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</si>
  <si>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</si>
  <si>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</si>
  <si>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</si>
  <si>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</si>
  <si>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</si>
  <si>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</si>
  <si>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</si>
  <si>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</si>
  <si>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</si>
  <si>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</si>
  <si>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</si>
  <si>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</si>
  <si>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</si>
  <si>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</si>
  <si>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</si>
  <si>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</si>
  <si>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</si>
  <si>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</si>
  <si>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</si>
  <si>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</si>
  <si>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</si>
  <si>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</si>
  <si>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</si>
  <si>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</si>
  <si>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</si>
  <si>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</si>
  <si>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</si>
  <si>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</si>
  <si>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</si>
  <si>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</si>
  <si>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</si>
  <si>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</si>
  <si>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</si>
  <si>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</si>
  <si>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</si>
  <si>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</si>
  <si>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</si>
  <si>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</si>
  <si>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</si>
  <si>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</si>
  <si>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</si>
  <si>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</si>
  <si>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</si>
  <si>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</si>
  <si>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</si>
  <si>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</si>
  <si>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</si>
  <si>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</si>
  <si>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</si>
  <si>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</si>
  <si>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</si>
  <si>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</si>
  <si>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</si>
  <si>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</si>
  <si>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</si>
  <si>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</si>
  <si>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</si>
  <si>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</si>
  <si>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</si>
  <si>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</si>
  <si>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</si>
  <si>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</si>
  <si>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</si>
  <si>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</si>
  <si>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</si>
  <si>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</si>
  <si>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</si>
  <si>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</si>
  <si>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</si>
  <si>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</si>
  <si>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</si>
  <si>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</si>
  <si>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</si>
  <si>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</si>
  <si>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</si>
  <si>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</si>
  <si>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</si>
  <si>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</si>
  <si>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</si>
  <si>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</si>
  <si>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</si>
  <si>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</si>
  <si>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</si>
  <si>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</si>
  <si>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</si>
  <si>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</si>
  <si>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</si>
  <si>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</si>
  <si>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</si>
  <si>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</si>
  <si>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</si>
  <si>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</si>
  <si>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</si>
  <si>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</si>
  <si>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</si>
  <si>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</si>
  <si>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</si>
  <si>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</si>
  <si>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</si>
  <si>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</si>
  <si>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</si>
  <si>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</si>
  <si>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</si>
  <si>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</si>
  <si>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</si>
  <si>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</si>
  <si>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</si>
  <si>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</si>
  <si>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</si>
  <si>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</si>
  <si>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</si>
  <si>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</si>
  <si>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</si>
  <si>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</si>
  <si>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</si>
  <si>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</si>
  <si>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</si>
  <si>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</si>
  <si>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</si>
  <si>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</si>
  <si>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</si>
  <si>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</si>
  <si>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</si>
  <si>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</si>
  <si>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</si>
  <si>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</si>
  <si>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</si>
  <si>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</si>
  <si>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</si>
  <si>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</si>
  <si>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</si>
  <si>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</si>
  <si>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</si>
  <si>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</si>
  <si>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</si>
  <si>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</si>
  <si>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</si>
  <si>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</si>
  <si>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</si>
  <si>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</si>
  <si>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</si>
  <si>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</si>
  <si>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</si>
  <si>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</si>
  <si>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</si>
  <si>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</si>
  <si>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</si>
  <si>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</si>
  <si>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</si>
  <si>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</si>
  <si>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</si>
  <si>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</si>
  <si>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</si>
  <si>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</si>
  <si>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</si>
  <si>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</si>
  <si>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</si>
  <si>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</si>
  <si>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</si>
  <si>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</si>
  <si>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</si>
  <si>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</si>
  <si>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</si>
  <si>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</si>
  <si>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</si>
  <si>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</si>
  <si>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</si>
  <si>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</si>
  <si>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</si>
  <si>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</si>
  <si>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</si>
  <si>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</si>
  <si>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</si>
  <si>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</si>
  <si>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</si>
  <si>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</si>
  <si>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</si>
  <si>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</si>
  <si>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</si>
  <si>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</si>
  <si>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</si>
  <si>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</si>
  <si>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</si>
  <si>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</si>
  <si>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</si>
  <si>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</si>
  <si>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</si>
  <si>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</si>
  <si>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</si>
  <si>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</si>
  <si>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</si>
  <si>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</si>
  <si>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</si>
  <si>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</si>
  <si>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</si>
  <si>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</si>
  <si>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</si>
  <si>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</si>
  <si>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</si>
  <si>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</si>
  <si>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</si>
  <si>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</si>
  <si>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</si>
  <si>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</si>
  <si>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</si>
  <si>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</si>
  <si>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</si>
  <si>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</si>
  <si>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</si>
  <si>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</si>
  <si>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</si>
  <si>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</si>
  <si>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</si>
  <si>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</si>
  <si>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</si>
  <si>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</si>
  <si>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</si>
  <si>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</si>
  <si>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</si>
  <si>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</si>
  <si>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</si>
  <si>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</si>
  <si>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</si>
  <si>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</si>
  <si>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</si>
  <si>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</si>
  <si>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</si>
  <si>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</si>
  <si>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</si>
  <si>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</si>
  <si>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</si>
  <si>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</si>
  <si>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</si>
  <si>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</si>
  <si>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</si>
  <si>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</si>
  <si>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</si>
  <si>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</si>
  <si>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</si>
  <si>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</si>
  <si>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</si>
  <si>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</si>
  <si>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</si>
  <si>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</si>
  <si>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</si>
  <si>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</si>
  <si>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</si>
  <si>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</si>
  <si>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</si>
  <si>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</si>
  <si>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</si>
  <si>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</si>
  <si>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</si>
  <si>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</si>
  <si>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</si>
  <si>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</si>
  <si>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</si>
  <si>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</si>
  <si>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</si>
  <si>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</si>
  <si>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</si>
  <si>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</si>
  <si>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</si>
  <si>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</si>
  <si>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</si>
  <si>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</si>
  <si>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</si>
  <si>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</si>
  <si>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</si>
  <si>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</si>
  <si>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</si>
  <si>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</si>
  <si>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</si>
  <si>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</si>
  <si>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</si>
  <si>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</si>
  <si>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</si>
  <si>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</si>
  <si>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</si>
  <si>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</si>
  <si>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</si>
  <si>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</si>
  <si>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</si>
  <si>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</si>
  <si>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</si>
  <si>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</si>
  <si>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</si>
  <si>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</si>
  <si>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</si>
  <si>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</si>
  <si>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</si>
  <si>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</si>
  <si>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</si>
  <si>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</si>
  <si>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</si>
  <si>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</si>
  <si>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</si>
  <si>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</si>
  <si>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</si>
  <si>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</si>
  <si>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</si>
  <si>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</si>
  <si>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</si>
  <si>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</si>
  <si>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</si>
  <si>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</si>
  <si>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</si>
  <si>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</si>
  <si>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</si>
  <si>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</si>
  <si>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</si>
  <si>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</si>
  <si>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</si>
  <si>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</si>
  <si>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</si>
  <si>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</si>
  <si>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</si>
  <si>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</si>
  <si>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</si>
  <si>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</si>
  <si>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</si>
  <si>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</si>
  <si>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</si>
  <si>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</si>
  <si>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</si>
  <si>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</si>
  <si>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</si>
  <si>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</si>
  <si>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</si>
  <si>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</si>
  <si>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</si>
  <si>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</si>
  <si>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</si>
  <si>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</si>
  <si>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</si>
  <si>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</si>
  <si>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</si>
  <si>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</si>
  <si>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</si>
  <si>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</si>
  <si>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</si>
  <si>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</si>
  <si>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</si>
  <si>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</si>
  <si>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</si>
  <si>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</si>
  <si>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</si>
  <si>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</si>
  <si>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</si>
  <si>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</si>
  <si>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</si>
  <si>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</si>
  <si>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</si>
  <si>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</si>
  <si>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</si>
  <si>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</si>
  <si>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</si>
  <si>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</si>
  <si>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</si>
  <si>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</si>
  <si>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</si>
  <si>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</si>
  <si>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</si>
  <si>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</si>
  <si>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</si>
  <si>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</si>
  <si>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</si>
  <si>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</si>
  <si>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</si>
  <si>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</si>
  <si>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</si>
  <si>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</si>
  <si>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</si>
  <si>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</si>
  <si>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</si>
  <si>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</si>
  <si>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</si>
  <si>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</si>
  <si>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</si>
  <si>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</si>
  <si>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</si>
  <si>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</si>
  <si>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</si>
  <si>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</si>
  <si>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</si>
  <si>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</si>
  <si>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</si>
  <si>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</si>
  <si>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</si>
  <si>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</si>
  <si>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</si>
  <si>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</si>
  <si>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</si>
  <si>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</si>
  <si>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</si>
  <si>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</si>
  <si>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</si>
  <si>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</si>
  <si>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</si>
  <si>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</si>
  <si>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</si>
  <si>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</si>
  <si>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</si>
  <si>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</si>
  <si>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</si>
  <si>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</si>
  <si>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</si>
  <si>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</si>
  <si>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</si>
  <si>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</si>
  <si>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</si>
  <si>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</si>
  <si>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</si>
  <si>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</si>
  <si>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</si>
  <si>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</si>
  <si>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</si>
  <si>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</si>
  <si>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</si>
  <si>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</si>
  <si>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</si>
  <si>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</si>
  <si>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</si>
  <si>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</si>
  <si>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</si>
  <si>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</si>
  <si>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</si>
  <si>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</si>
  <si>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</si>
  <si>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</si>
  <si>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</si>
  <si>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</si>
  <si>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</si>
  <si>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</si>
  <si>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</si>
  <si>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</si>
  <si>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</si>
  <si>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</si>
  <si>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</si>
  <si>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</si>
  <si>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</si>
  <si>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</si>
  <si>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</si>
  <si>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</si>
  <si>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</si>
  <si>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</si>
  <si>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</si>
  <si>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</si>
  <si>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</si>
  <si>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</si>
  <si>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</si>
  <si>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</si>
  <si>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</si>
  <si>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</si>
  <si>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</si>
  <si>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</si>
  <si>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</si>
  <si>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</si>
  <si>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</si>
  <si>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</si>
  <si>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</si>
  <si>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</si>
  <si>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</si>
  <si>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</si>
  <si>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</si>
  <si>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</si>
  <si>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</si>
  <si>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</si>
  <si>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</si>
  <si>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</si>
  <si>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</si>
  <si>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</si>
  <si>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</si>
  <si>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</si>
  <si>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</si>
  <si>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</si>
  <si>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</si>
  <si>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</si>
  <si>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</si>
  <si>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</si>
  <si>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</si>
  <si>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</si>
  <si>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</si>
  <si>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</si>
  <si>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</si>
  <si>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</si>
  <si>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</si>
  <si>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</si>
  <si>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</si>
  <si>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</si>
  <si>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</si>
  <si>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</si>
  <si>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</si>
  <si>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</si>
  <si>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</si>
  <si>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</si>
  <si>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</si>
  <si>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</si>
  <si>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</si>
  <si>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</si>
  <si>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</si>
  <si>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</si>
  <si>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</si>
  <si>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</si>
  <si>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</si>
  <si>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</si>
  <si>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</si>
  <si>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</si>
  <si>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</si>
  <si>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</si>
  <si>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</si>
  <si>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</si>
  <si>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</si>
  <si>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</si>
  <si>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</si>
  <si>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</si>
  <si>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</si>
  <si>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</si>
  <si>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</si>
  <si>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</si>
  <si>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</si>
  <si>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</si>
  <si>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</si>
  <si>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</si>
  <si>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</si>
  <si>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</si>
  <si>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</si>
  <si>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</si>
  <si>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</si>
  <si>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</si>
  <si>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</si>
  <si>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</si>
  <si>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</si>
  <si>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</si>
  <si>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</si>
  <si>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</si>
  <si>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</si>
  <si>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</si>
  <si>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</si>
  <si>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</si>
  <si>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</si>
  <si>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</si>
  <si>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</si>
  <si>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</si>
  <si>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</si>
  <si>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</si>
  <si>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</si>
  <si>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</si>
  <si>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</si>
  <si>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</si>
  <si>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</si>
  <si>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</si>
  <si>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</si>
  <si>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</si>
  <si>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</si>
  <si>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</si>
  <si>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</si>
  <si>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</si>
  <si>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</si>
  <si>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</si>
  <si>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</si>
  <si>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</si>
  <si>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</si>
  <si>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</si>
  <si>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</si>
  <si>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</si>
  <si>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</si>
  <si>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</si>
  <si>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</si>
  <si>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</si>
  <si>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</si>
  <si>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</si>
  <si>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</si>
  <si>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</si>
  <si>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</si>
  <si>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</si>
  <si>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</si>
  <si>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</si>
  <si>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</si>
  <si>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</si>
  <si>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</si>
  <si>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</si>
  <si>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</si>
  <si>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</si>
  <si>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</si>
  <si>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</si>
  <si>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</si>
  <si>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</si>
  <si>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</si>
  <si>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</si>
  <si>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</si>
  <si>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</si>
  <si>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</si>
  <si>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</si>
  <si>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</si>
  <si>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</si>
  <si>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</si>
  <si>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</si>
  <si>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</si>
  <si>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</si>
  <si>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</si>
  <si>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</si>
  <si>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</si>
  <si>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</si>
  <si>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</si>
  <si>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</si>
  <si>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</si>
  <si>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</si>
  <si>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</si>
  <si>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</si>
  <si>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</si>
  <si>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</si>
  <si>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</si>
  <si>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</si>
  <si>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</si>
  <si>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</si>
  <si>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</si>
  <si>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</si>
  <si>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</si>
  <si>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</si>
  <si>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</si>
  <si>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</si>
  <si>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</si>
  <si>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</si>
  <si>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</si>
  <si>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</si>
  <si>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</si>
  <si>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</si>
  <si>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</si>
  <si>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</si>
  <si>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</si>
  <si>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</si>
  <si>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</si>
  <si>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</si>
  <si>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</si>
  <si>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</si>
  <si>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</si>
  <si>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</si>
  <si>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</si>
  <si>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</si>
  <si>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</si>
  <si>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</si>
  <si>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</si>
  <si>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</si>
  <si>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</si>
  <si>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</si>
  <si>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</si>
  <si>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</si>
  <si>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</si>
  <si>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</si>
  <si>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</si>
  <si>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</si>
  <si>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</si>
  <si>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</si>
  <si>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</si>
  <si>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</si>
  <si>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</si>
  <si>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</si>
  <si>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</si>
  <si>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</si>
  <si>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</si>
  <si>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</si>
  <si>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</si>
  <si>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</si>
  <si>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</si>
  <si>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</si>
  <si>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</si>
  <si>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</si>
  <si>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</si>
  <si>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</si>
  <si>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</si>
  <si>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</si>
  <si>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</si>
  <si>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</si>
  <si>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</si>
  <si>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</si>
  <si>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</si>
  <si>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</si>
  <si>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</si>
  <si>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</si>
  <si>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</si>
  <si>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</si>
  <si>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</si>
  <si>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</si>
  <si>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</si>
  <si>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</si>
  <si>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</si>
  <si>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</si>
  <si>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</si>
  <si>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</si>
  <si>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</si>
  <si>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</si>
  <si>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</si>
  <si>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</si>
  <si>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</si>
  <si>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</si>
  <si>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</si>
  <si>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</si>
  <si>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</si>
  <si>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</si>
  <si>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</si>
  <si>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</si>
  <si>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</si>
  <si>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</si>
  <si>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</si>
  <si>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</si>
  <si>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</si>
  <si>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</si>
  <si>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</si>
  <si>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</si>
  <si>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</si>
  <si>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</si>
  <si>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</si>
  <si>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</si>
  <si>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</si>
  <si>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</si>
  <si>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</si>
  <si>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</si>
  <si>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</si>
  <si>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</si>
  <si>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</si>
  <si>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</si>
  <si>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</si>
  <si>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</si>
  <si>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</si>
  <si>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</si>
  <si>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</si>
  <si>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</si>
  <si>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</si>
  <si>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</si>
  <si>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</si>
  <si>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</si>
  <si>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</si>
  <si>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</si>
  <si>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</si>
  <si>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</si>
  <si>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</si>
  <si>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</si>
  <si>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</si>
  <si>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</si>
  <si>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</si>
  <si>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</si>
  <si>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</si>
  <si>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</si>
  <si>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</si>
  <si>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</si>
  <si>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</si>
  <si>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</si>
  <si>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</si>
  <si>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</si>
  <si>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</si>
  <si>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</si>
  <si>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</si>
  <si>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</si>
  <si>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</si>
  <si>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</si>
  <si>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</si>
  <si>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</si>
  <si>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</si>
  <si>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</si>
  <si>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</si>
  <si>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</si>
  <si>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</si>
  <si>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</si>
  <si>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</si>
  <si>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</si>
  <si>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</si>
  <si>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</si>
  <si>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</si>
  <si>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</si>
  <si>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</si>
  <si>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</si>
  <si>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</si>
  <si>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</si>
  <si>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</si>
  <si>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</si>
  <si>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</si>
  <si>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</si>
  <si>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</si>
  <si>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</si>
  <si>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</si>
  <si>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</si>
  <si>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</si>
  <si>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</si>
  <si>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</si>
  <si>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</si>
  <si>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</si>
  <si>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</si>
  <si>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</si>
  <si>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</si>
  <si>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</si>
  <si>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</si>
  <si>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</si>
  <si>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</si>
  <si>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</si>
  <si>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</si>
  <si>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</si>
  <si>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</si>
  <si>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</si>
  <si>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</si>
  <si>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</si>
  <si>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</si>
  <si>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</si>
  <si>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</si>
  <si>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</si>
  <si>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</si>
  <si>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</si>
  <si>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</si>
  <si>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</si>
  <si>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</si>
  <si>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</si>
  <si>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</si>
  <si>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</si>
  <si>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</si>
  <si>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</si>
  <si>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</si>
  <si>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</si>
  <si>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</si>
  <si>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</si>
  <si>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</si>
  <si>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</si>
  <si>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</si>
  <si>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</si>
  <si>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</si>
  <si>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</si>
  <si>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</si>
  <si>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</si>
  <si>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</si>
  <si>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</si>
  <si>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</si>
  <si>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</si>
  <si>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</si>
  <si>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</si>
  <si>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</si>
  <si>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</si>
  <si>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</si>
  <si>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</si>
  <si>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</si>
  <si>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</si>
  <si>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</si>
  <si>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</si>
  <si>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</si>
  <si>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</si>
  <si>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</si>
  <si>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</si>
  <si>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</si>
  <si>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</si>
  <si>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</si>
  <si>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</si>
  <si>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</si>
  <si>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</si>
  <si>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</si>
  <si>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</si>
  <si>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</si>
  <si>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</si>
  <si>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</si>
  <si>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</si>
  <si>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</si>
  <si>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</si>
  <si>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</si>
  <si>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</si>
  <si>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</si>
  <si>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</si>
  <si>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</si>
  <si>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</si>
  <si>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</si>
  <si>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</si>
  <si>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</si>
  <si>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</si>
  <si>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</si>
  <si>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</si>
  <si>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</si>
  <si>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</si>
  <si>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</si>
  <si>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</si>
  <si>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</si>
  <si>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</si>
  <si>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</si>
  <si>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</si>
  <si>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</si>
  <si>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</si>
  <si>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</si>
  <si>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</si>
  <si>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</si>
  <si>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</si>
  <si>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</si>
  <si>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</si>
  <si>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</si>
  <si>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</si>
  <si>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</si>
  <si>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</si>
  <si>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</si>
  <si>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</si>
  <si>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</si>
  <si>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</si>
  <si>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</si>
  <si>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</si>
  <si>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</si>
  <si>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</si>
  <si>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</si>
  <si>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</si>
  <si>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</si>
  <si>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</si>
  <si>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</si>
  <si>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</si>
  <si>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</si>
  <si>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</si>
  <si>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</si>
  <si>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</si>
  <si>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</si>
  <si>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</si>
  <si>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</si>
  <si>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</si>
  <si>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</si>
  <si>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</si>
  <si>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</si>
  <si>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</si>
  <si>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</si>
  <si>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</si>
  <si>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</si>
  <si>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</si>
  <si>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</si>
  <si>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</si>
  <si>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</si>
  <si>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</si>
  <si>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</si>
  <si>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</si>
  <si>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</si>
  <si>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</si>
  <si>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</si>
  <si>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</si>
  <si>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</si>
  <si>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</si>
  <si>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</si>
  <si>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</si>
  <si>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</si>
  <si>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</si>
  <si>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</si>
  <si>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</si>
  <si>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</si>
  <si>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</si>
  <si>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</si>
  <si>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</si>
  <si>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</si>
  <si>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</si>
  <si>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</si>
  <si>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</si>
  <si>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</si>
  <si>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</si>
  <si>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</si>
  <si>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</si>
  <si>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</si>
  <si>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</si>
  <si>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</si>
  <si>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</si>
  <si>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</si>
  <si>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</si>
  <si>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</si>
  <si>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</si>
  <si>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</si>
  <si>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</si>
  <si>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</si>
  <si>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</si>
  <si>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</si>
  <si>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</si>
  <si>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</si>
  <si>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</si>
  <si>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</si>
  <si>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</si>
  <si>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</si>
  <si>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</si>
  <si>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</si>
  <si>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</si>
  <si>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</si>
  <si>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</si>
  <si>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</si>
  <si>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</si>
  <si>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</si>
  <si>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</si>
  <si>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</si>
  <si>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</si>
  <si>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</si>
  <si>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</si>
  <si>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</si>
  <si>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</si>
  <si>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</si>
  <si>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</si>
  <si>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</si>
  <si>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</si>
  <si>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</si>
  <si>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</si>
  <si>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</si>
  <si>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</si>
  <si>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</si>
  <si>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</si>
  <si>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</si>
  <si>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</si>
  <si>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</si>
  <si>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</si>
  <si>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</si>
  <si>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</si>
  <si>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</si>
  <si>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</si>
  <si>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</si>
  <si>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</si>
  <si>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</si>
  <si>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</si>
  <si>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</si>
  <si>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</si>
  <si>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</si>
  <si>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</si>
  <si>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</si>
  <si>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</si>
  <si>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</si>
  <si>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</si>
  <si>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</si>
  <si>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</si>
  <si>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</si>
  <si>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</si>
  <si>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</si>
  <si>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</si>
  <si>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</si>
  <si>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</si>
  <si>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</si>
  <si>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</si>
  <si>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</si>
  <si>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</si>
  <si>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</si>
  <si>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</si>
  <si>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</si>
  <si>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</si>
  <si>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</si>
  <si>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</si>
  <si>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</si>
  <si>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</si>
  <si>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</si>
  <si>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</si>
  <si>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</si>
  <si>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</si>
  <si>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</si>
  <si>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</si>
  <si>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</si>
  <si>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</si>
  <si>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</si>
  <si>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</si>
  <si>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</si>
  <si>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</si>
  <si>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</si>
  <si>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</si>
  <si>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</si>
  <si>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</si>
  <si>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</si>
  <si>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</si>
  <si>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</si>
  <si>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</si>
  <si>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</si>
  <si>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</si>
  <si>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</si>
  <si>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</si>
  <si>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</si>
  <si>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</si>
  <si>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</si>
  <si>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</si>
  <si>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</si>
  <si>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</si>
  <si>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</si>
  <si>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</si>
  <si>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</si>
  <si>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</si>
  <si>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</si>
  <si>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</si>
  <si>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</si>
  <si>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</si>
  <si>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</si>
  <si>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</si>
  <si>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</si>
  <si>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</si>
  <si>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</si>
  <si>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</si>
  <si>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</si>
  <si>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</si>
  <si>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</si>
  <si>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</si>
  <si>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</si>
  <si>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</si>
  <si>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</si>
  <si>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</si>
  <si>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</si>
  <si>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</si>
  <si>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</si>
  <si>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</si>
  <si>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</si>
  <si>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</si>
  <si>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</si>
  <si>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</si>
  <si>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</si>
  <si>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</si>
  <si>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</si>
  <si>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</si>
  <si>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</si>
  <si>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</si>
  <si>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</si>
  <si>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</si>
  <si>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</si>
  <si>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</si>
  <si>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</si>
  <si>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</si>
  <si>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</si>
  <si>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</si>
  <si>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</si>
  <si>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</si>
  <si>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</si>
  <si>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</si>
  <si>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</si>
  <si>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</si>
  <si>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</si>
  <si>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</si>
  <si>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</si>
  <si>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</si>
  <si>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</si>
  <si>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</si>
  <si>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</si>
  <si>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</si>
  <si>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</si>
  <si>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</si>
  <si>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</si>
  <si>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</si>
  <si>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</si>
  <si>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</si>
  <si>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</si>
  <si>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</si>
  <si>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</si>
  <si>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</si>
  <si>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</si>
  <si>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</si>
  <si>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</si>
  <si>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</si>
  <si>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</si>
  <si>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</si>
  <si>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</si>
  <si>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</si>
  <si>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</si>
  <si>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</si>
  <si>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</si>
  <si>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</si>
  <si>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</si>
  <si>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</si>
  <si>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</si>
  <si>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</si>
  <si>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</si>
  <si>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</si>
  <si>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</si>
  <si>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</si>
  <si>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</si>
  <si>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</si>
  <si>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</si>
  <si>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</si>
  <si>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</si>
  <si>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</si>
  <si>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</si>
  <si>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</si>
  <si>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</si>
  <si>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</si>
  <si>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</si>
  <si>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</si>
  <si>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</si>
  <si>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</si>
  <si>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</si>
  <si>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</si>
  <si>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</si>
  <si>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</si>
  <si>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</si>
  <si>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</si>
  <si>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</si>
  <si>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</si>
  <si>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</si>
  <si>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</si>
  <si>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</si>
  <si>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</si>
  <si>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</si>
  <si>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</si>
  <si>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</si>
  <si>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</si>
  <si>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</si>
  <si>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</si>
  <si>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</si>
  <si>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</si>
  <si>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</si>
  <si>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</si>
  <si>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</si>
  <si>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</si>
  <si>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</si>
  <si>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</si>
  <si>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</si>
  <si>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</si>
  <si>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</si>
  <si>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</si>
  <si>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</si>
  <si>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</si>
  <si>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</si>
  <si>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</si>
  <si>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</si>
  <si>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</si>
  <si>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</si>
  <si>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</si>
  <si>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</si>
  <si>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</si>
  <si>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</si>
  <si>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</si>
  <si>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</si>
  <si>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</si>
  <si>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</si>
  <si>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</si>
  <si>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</si>
  <si>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</si>
  <si>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</si>
  <si>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</si>
  <si>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</si>
  <si>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</si>
  <si>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</si>
  <si>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</si>
  <si>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</si>
  <si>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</si>
  <si>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</si>
  <si>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</si>
  <si>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</si>
  <si>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</si>
  <si>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</si>
  <si>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</si>
  <si>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</si>
  <si>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</si>
  <si>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</si>
  <si>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</si>
  <si>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</si>
  <si>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</si>
  <si>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</si>
  <si>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</si>
  <si>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</si>
  <si>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</si>
  <si>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</si>
  <si>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</si>
  <si>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</si>
  <si>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</si>
  <si>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</si>
  <si>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</si>
  <si>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</si>
  <si>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</si>
  <si>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</si>
  <si>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</si>
  <si>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</si>
  <si>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</si>
  <si>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</si>
  <si>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</si>
  <si>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</si>
  <si>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</si>
  <si>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</si>
  <si>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</si>
  <si>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</si>
  <si>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</si>
  <si>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</si>
  <si>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</si>
  <si>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</si>
  <si>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</si>
  <si>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</si>
  <si>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</si>
  <si>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</si>
  <si>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</si>
  <si>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</si>
  <si>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</si>
  <si>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</si>
  <si>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</si>
  <si>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</si>
  <si>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</si>
  <si>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</si>
  <si>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</si>
  <si>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</si>
  <si>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</si>
  <si>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</si>
  <si>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</si>
  <si>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</si>
  <si>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</si>
  <si>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</si>
  <si>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</si>
  <si>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</si>
  <si>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</si>
  <si>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</si>
  <si>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</si>
  <si>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</si>
  <si>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</si>
  <si>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</si>
  <si>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</si>
  <si>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</si>
  <si>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</si>
  <si>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</si>
  <si>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</si>
  <si>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</si>
  <si>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</si>
  <si>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</si>
  <si>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</si>
  <si>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</si>
  <si>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</si>
  <si>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</si>
  <si>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</si>
  <si>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</si>
  <si>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</si>
  <si>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</si>
  <si>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</si>
  <si>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</si>
  <si>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</si>
  <si>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</si>
  <si>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</si>
  <si>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</si>
  <si>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</si>
  <si>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</si>
  <si>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</si>
  <si>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</si>
  <si>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</si>
  <si>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</si>
  <si>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</si>
  <si>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</si>
  <si>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</si>
  <si>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</si>
  <si>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</si>
  <si>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</si>
  <si>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</si>
  <si>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</si>
  <si>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</si>
  <si>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</si>
  <si>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</si>
  <si>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</si>
  <si>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</si>
  <si>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</si>
  <si>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</si>
  <si>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</si>
  <si>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</si>
  <si>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</si>
  <si>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</si>
  <si>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</si>
  <si>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</si>
  <si>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</si>
  <si>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</si>
  <si>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</si>
  <si>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</si>
  <si>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</si>
  <si>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</si>
  <si>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</si>
  <si>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</si>
  <si>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</si>
  <si>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</si>
  <si>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</si>
  <si>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</si>
  <si>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</si>
  <si>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</si>
  <si>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</si>
  <si>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</si>
  <si>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</si>
  <si>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</si>
  <si>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</si>
  <si>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</si>
  <si>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</si>
  <si>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</si>
  <si>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</si>
  <si>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</si>
  <si>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</si>
  <si>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</si>
  <si>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</si>
  <si>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</si>
  <si>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</si>
  <si>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</si>
  <si>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</si>
  <si>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</si>
  <si>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</si>
  <si>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</si>
  <si>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</si>
  <si>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</si>
  <si>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</si>
  <si>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</si>
  <si>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</si>
  <si>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</si>
  <si>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</si>
  <si>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</si>
  <si>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</si>
  <si>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</si>
  <si>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</si>
  <si>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</si>
  <si>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</si>
  <si>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</si>
  <si>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</si>
  <si>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</si>
  <si>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</si>
  <si>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</si>
  <si>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</si>
  <si>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</si>
  <si>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</si>
  <si>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</si>
  <si>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</si>
  <si>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</si>
  <si>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</si>
  <si>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</si>
  <si>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</si>
  <si>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</si>
  <si>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</si>
  <si>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</si>
  <si>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</si>
  <si>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</si>
  <si>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</si>
  <si>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</si>
  <si>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</si>
  <si>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</si>
  <si>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</si>
  <si>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</si>
  <si>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</si>
  <si>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</si>
  <si>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</si>
  <si>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</si>
  <si>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</si>
  <si>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</si>
  <si>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</si>
  <si>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</si>
  <si>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</si>
  <si>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</si>
  <si>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</si>
  <si>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</si>
  <si>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</si>
  <si>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</si>
  <si>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</si>
  <si>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</si>
  <si>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</si>
  <si>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</si>
  <si>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</si>
  <si>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</si>
  <si>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</si>
  <si>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</si>
  <si>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</si>
  <si>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</si>
  <si>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</si>
  <si>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</si>
  <si>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</si>
  <si>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</si>
  <si>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</si>
  <si>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</si>
  <si>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</si>
  <si>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</si>
  <si>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</si>
  <si>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</si>
  <si>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</si>
  <si>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</si>
  <si>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</si>
  <si>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</si>
  <si>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</si>
  <si>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</si>
  <si>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</si>
  <si>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</si>
  <si>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</si>
  <si>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</si>
  <si>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</si>
  <si>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</si>
  <si>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</si>
  <si>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</si>
  <si>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</si>
  <si>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</si>
  <si>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</si>
  <si>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</si>
  <si>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</si>
  <si>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</si>
  <si>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</si>
  <si>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</si>
  <si>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</si>
  <si>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</si>
  <si>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</si>
  <si>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</si>
  <si>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</si>
  <si>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</si>
  <si>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</si>
  <si>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</si>
  <si>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</si>
  <si>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</si>
  <si>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</si>
  <si>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</si>
  <si>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</si>
  <si>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</si>
  <si>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</si>
  <si>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</si>
  <si>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</si>
  <si>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</si>
  <si>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</si>
  <si>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</si>
  <si>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</si>
  <si>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</si>
  <si>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</si>
  <si>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</si>
  <si>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</si>
  <si>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</si>
  <si>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</si>
  <si>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</si>
  <si>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</si>
  <si>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</si>
  <si>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</si>
  <si>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</si>
  <si>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</si>
  <si>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</si>
  <si>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</si>
  <si>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</si>
  <si>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</si>
  <si>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</si>
  <si>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</si>
  <si>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</si>
  <si>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</si>
  <si>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</si>
  <si>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</si>
  <si>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</si>
  <si>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</si>
  <si>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</si>
  <si>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</si>
  <si>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</si>
  <si>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</si>
  <si>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</si>
  <si>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</si>
  <si>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</si>
  <si>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</si>
  <si>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</si>
  <si>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</si>
  <si>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</si>
  <si>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</si>
  <si>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</si>
  <si>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</si>
  <si>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</si>
  <si>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</si>
  <si>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</si>
  <si>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</si>
  <si>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</si>
  <si>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</si>
  <si>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</si>
  <si>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</si>
  <si>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</si>
  <si>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</si>
  <si>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</si>
  <si>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</si>
  <si>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</si>
  <si>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</si>
  <si>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</si>
  <si>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</si>
  <si>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</si>
  <si>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</si>
  <si>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</si>
  <si>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</si>
  <si>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</si>
  <si>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</si>
  <si>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</si>
  <si>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</si>
  <si>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</si>
  <si>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</si>
  <si>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</si>
  <si>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</si>
  <si>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</si>
  <si>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</si>
  <si>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</si>
  <si>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</si>
  <si>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</si>
  <si>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</si>
  <si>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</si>
  <si>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</si>
  <si>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</si>
  <si>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</si>
  <si>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</si>
  <si>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</si>
  <si>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</si>
  <si>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</si>
  <si>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</si>
  <si>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</si>
  <si>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</si>
  <si>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</si>
  <si>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</si>
  <si>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</si>
  <si>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</si>
  <si>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</si>
  <si>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</si>
  <si>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</si>
  <si>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</si>
  <si>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</si>
  <si>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</si>
  <si>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</si>
  <si>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</si>
  <si>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</si>
  <si>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</si>
  <si>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</si>
  <si>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</si>
  <si>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</si>
  <si>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</si>
  <si>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</si>
  <si>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</si>
  <si>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</si>
  <si>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</si>
  <si>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</si>
  <si>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</si>
  <si>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</si>
  <si>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</si>
  <si>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</si>
  <si>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</si>
  <si>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</si>
  <si>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</si>
  <si>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</si>
  <si>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</si>
  <si>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</si>
  <si>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</si>
  <si>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</si>
  <si>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</si>
  <si>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</si>
  <si>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</si>
  <si>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</si>
  <si>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</si>
  <si>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</si>
  <si>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</si>
  <si>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</si>
  <si>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</si>
  <si>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</si>
  <si>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</si>
  <si>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</si>
  <si>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</si>
  <si>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</si>
  <si>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</si>
  <si>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</si>
  <si>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</si>
  <si>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</si>
  <si>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</si>
  <si>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</si>
  <si>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</si>
  <si>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</si>
  <si>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</si>
  <si>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</si>
  <si>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</si>
  <si>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</si>
  <si>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</si>
  <si>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</si>
  <si>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</si>
  <si>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</si>
  <si>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</si>
  <si>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</si>
  <si>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</si>
  <si>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</si>
  <si>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</si>
  <si>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</si>
  <si>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</si>
  <si>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</si>
  <si>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</si>
  <si>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</si>
  <si>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</si>
  <si>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</si>
  <si>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</si>
  <si>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</si>
  <si>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</si>
  <si>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</si>
  <si>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</si>
  <si>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</si>
  <si>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</si>
  <si>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</si>
  <si>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</si>
  <si>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</si>
  <si>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</si>
  <si>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</si>
  <si>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</si>
  <si>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</si>
  <si>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</si>
  <si>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</si>
  <si>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</si>
  <si>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</si>
  <si>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</si>
  <si>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</si>
  <si>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</si>
  <si>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</si>
  <si>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</si>
  <si>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</si>
  <si>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</si>
  <si>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</si>
  <si>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</si>
  <si>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</si>
  <si>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</si>
  <si>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</si>
  <si>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</si>
  <si>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</si>
  <si>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</si>
  <si>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</si>
  <si>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</si>
  <si>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</si>
  <si>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</si>
  <si>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</si>
  <si>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</si>
  <si>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</si>
  <si>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</si>
  <si>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</si>
  <si>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</si>
  <si>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</si>
  <si>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</si>
  <si>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</si>
  <si>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</si>
  <si>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</si>
  <si>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</si>
  <si>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</si>
  <si>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</si>
  <si>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</si>
  <si>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</si>
  <si>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</si>
  <si>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</si>
  <si>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</si>
  <si>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</si>
  <si>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</si>
  <si>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</si>
  <si>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</si>
  <si>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</si>
  <si>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</si>
  <si>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</si>
  <si>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</si>
  <si>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</si>
  <si>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</si>
  <si>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</si>
  <si>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</si>
  <si>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</si>
  <si>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</si>
  <si>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</si>
  <si>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</si>
  <si>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</si>
  <si>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</si>
  <si>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</si>
  <si>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</si>
  <si>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</si>
  <si>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</si>
  <si>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</si>
  <si>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</si>
  <si>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</si>
  <si>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</si>
  <si>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</si>
  <si>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</si>
  <si>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</si>
  <si>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</si>
  <si>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</si>
  <si>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</si>
  <si>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</si>
  <si>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</si>
  <si>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</si>
  <si>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</si>
  <si>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</si>
  <si>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</si>
  <si>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</si>
  <si>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</si>
  <si>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</si>
  <si>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</si>
  <si>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</si>
  <si>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</si>
  <si>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</si>
  <si>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</si>
  <si>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</si>
  <si>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</si>
  <si>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</si>
  <si>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</si>
  <si>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</si>
  <si>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</si>
  <si>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</si>
  <si>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</si>
  <si>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</si>
  <si>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</si>
  <si>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</si>
  <si>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</si>
  <si>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</si>
  <si>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</si>
  <si>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</si>
  <si>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</si>
  <si>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</si>
  <si>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</si>
  <si>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</si>
  <si>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</si>
  <si>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</si>
  <si>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</si>
  <si>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</si>
  <si>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</si>
  <si>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</si>
  <si>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</si>
  <si>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</si>
  <si>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</si>
  <si>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</si>
  <si>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</si>
  <si>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</si>
  <si>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</si>
  <si>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</si>
  <si>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</si>
  <si>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</si>
  <si>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</si>
  <si>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</si>
  <si>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</si>
  <si>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</si>
  <si>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</si>
  <si>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</si>
  <si>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</si>
  <si>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</si>
  <si>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</si>
  <si>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</si>
  <si>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</si>
  <si>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</si>
  <si>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</si>
  <si>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</si>
  <si>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</si>
  <si>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</si>
  <si>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</si>
  <si>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</si>
  <si>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</si>
  <si>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</si>
  <si>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</si>
  <si>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</si>
  <si>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</si>
  <si>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</si>
  <si>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</si>
  <si>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</si>
  <si>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</si>
  <si>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</si>
  <si>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</si>
  <si>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</si>
  <si>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</si>
  <si>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</si>
  <si>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</si>
  <si>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</si>
  <si>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</si>
  <si>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</si>
  <si>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</si>
  <si>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</si>
  <si>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</si>
  <si>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</si>
  <si>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</si>
  <si>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</si>
  <si>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</si>
  <si>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</si>
  <si>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</si>
  <si>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</si>
  <si>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</si>
  <si>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</si>
  <si>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</si>
  <si>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</si>
  <si>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</si>
  <si>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</si>
  <si>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</si>
  <si>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</si>
  <si>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</si>
  <si>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</si>
  <si>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</si>
  <si>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</si>
  <si>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</si>
  <si>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</si>
  <si>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</si>
  <si>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</si>
  <si>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</si>
  <si>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</si>
  <si>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</si>
  <si>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</si>
  <si>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</si>
  <si>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</si>
  <si>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</si>
  <si>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</si>
  <si>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</si>
  <si>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</si>
  <si>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</si>
  <si>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</si>
  <si>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</si>
  <si>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</si>
  <si>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</si>
  <si>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</si>
  <si>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</si>
  <si>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</si>
  <si>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</si>
  <si>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</si>
  <si>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</si>
  <si>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</si>
  <si>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</si>
  <si>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</si>
  <si>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</si>
  <si>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</si>
  <si>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</si>
  <si>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</si>
  <si>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</si>
  <si>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</si>
  <si>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</si>
  <si>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</si>
  <si>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</si>
  <si>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</si>
  <si>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</si>
  <si>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</si>
  <si>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</si>
  <si>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</si>
  <si>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</si>
  <si>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</si>
  <si>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</si>
  <si>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</si>
  <si>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</si>
  <si>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</si>
  <si>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</si>
  <si>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</si>
  <si>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</si>
  <si>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</si>
  <si>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</si>
  <si>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</si>
  <si>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</si>
  <si>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</si>
  <si>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</si>
  <si>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</si>
  <si>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</si>
  <si>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</si>
  <si>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</si>
  <si>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</si>
  <si>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</si>
  <si>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</si>
  <si>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</si>
  <si>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</si>
  <si>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</si>
  <si>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</si>
  <si>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</si>
  <si>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</si>
  <si>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</si>
  <si>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</si>
  <si>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</si>
  <si>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</si>
  <si>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</si>
  <si>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</si>
  <si>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</si>
  <si>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</si>
  <si>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</si>
  <si>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</si>
  <si>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</si>
  <si>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</si>
  <si>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</si>
  <si>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</si>
  <si>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</si>
  <si>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</si>
  <si>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</si>
  <si>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</si>
  <si>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</si>
  <si>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</si>
  <si>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</si>
  <si>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</si>
  <si>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</si>
  <si>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</si>
  <si>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</si>
  <si>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</si>
  <si>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</si>
  <si>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</si>
  <si>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</si>
  <si>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</si>
  <si>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</si>
  <si>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</si>
  <si>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</si>
  <si>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</si>
  <si>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</si>
  <si>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</si>
  <si>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</si>
  <si>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</si>
  <si>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</si>
  <si>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</si>
  <si>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</si>
  <si>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</si>
  <si>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</si>
  <si>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</si>
  <si>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</si>
  <si>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</si>
  <si>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</si>
  <si>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</si>
  <si>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</si>
  <si>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</si>
  <si>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</si>
  <si>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</si>
  <si>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</si>
  <si>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</si>
  <si>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</si>
  <si>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</si>
  <si>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</si>
  <si>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</si>
  <si>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</si>
  <si>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</si>
  <si>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</si>
  <si>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</si>
  <si>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</si>
  <si>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</si>
  <si>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</si>
  <si>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</si>
  <si>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</si>
  <si>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</si>
  <si>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</si>
  <si>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</si>
  <si>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</si>
  <si>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</si>
  <si>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</si>
  <si>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</si>
  <si>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</si>
  <si>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</si>
  <si>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</si>
  <si>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</si>
  <si>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</si>
  <si>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</si>
  <si>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</si>
  <si>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</si>
  <si>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</si>
  <si>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</si>
  <si>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</si>
  <si>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</si>
  <si>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</si>
  <si>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</si>
  <si>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</si>
  <si>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</si>
  <si>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</si>
  <si>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</si>
  <si>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</si>
  <si>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</si>
  <si>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</si>
  <si>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</si>
  <si>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</si>
  <si>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</si>
  <si>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</si>
  <si>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</si>
  <si>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</si>
  <si>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</si>
  <si>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</si>
  <si>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</si>
  <si>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</si>
  <si>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</si>
  <si>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</si>
  <si>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</si>
  <si>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</si>
  <si>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</si>
  <si>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</si>
  <si>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</si>
  <si>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</si>
  <si>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</si>
  <si>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</si>
  <si>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</si>
  <si>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</si>
  <si>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</si>
  <si>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</si>
  <si>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</si>
  <si>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</si>
  <si>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</si>
  <si>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</si>
  <si>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</si>
  <si>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</si>
  <si>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</si>
  <si>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</si>
  <si>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</si>
  <si>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</si>
  <si>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</si>
  <si>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</si>
  <si>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</si>
  <si>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</si>
  <si>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</si>
  <si>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</si>
  <si>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</si>
  <si>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</si>
  <si>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</si>
  <si>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</si>
  <si>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</si>
  <si>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</si>
  <si>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</si>
  <si>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</si>
  <si>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</si>
  <si>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</si>
  <si>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</si>
  <si>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</si>
  <si>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</si>
  <si>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</si>
  <si>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</si>
  <si>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</si>
  <si>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</si>
  <si>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</si>
  <si>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</si>
  <si>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</si>
  <si>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</si>
  <si>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</si>
  <si>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</si>
  <si>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</si>
  <si>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</si>
  <si>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</si>
  <si>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</si>
  <si>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</si>
  <si>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</si>
  <si>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</si>
  <si>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</si>
  <si>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</si>
  <si>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</si>
  <si>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</si>
  <si>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</si>
  <si>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</si>
  <si>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</si>
  <si>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</si>
  <si>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</si>
  <si>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</si>
  <si>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</si>
  <si>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</si>
  <si>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</si>
  <si>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</si>
  <si>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</si>
  <si>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</si>
  <si>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</si>
  <si>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</si>
  <si>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</si>
  <si>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</si>
  <si>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</si>
  <si>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</si>
  <si>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</si>
  <si>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</si>
  <si>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</si>
  <si>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</si>
  <si>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</si>
  <si>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</si>
  <si>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</si>
  <si>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</si>
  <si>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</si>
  <si>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</si>
  <si>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</si>
  <si>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</si>
  <si>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</si>
  <si>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</si>
  <si>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</si>
  <si>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</si>
  <si>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</si>
  <si>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</si>
  <si>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</si>
  <si>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</si>
  <si>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</si>
  <si>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</si>
  <si>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</si>
  <si>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</si>
  <si>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</si>
  <si>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</si>
  <si>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</si>
  <si>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</si>
  <si>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</si>
  <si>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</si>
  <si>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</si>
  <si>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</si>
  <si>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</si>
  <si>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</si>
  <si>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</si>
  <si>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</si>
  <si>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</si>
  <si>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</si>
  <si>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</si>
  <si>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</si>
  <si>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</si>
  <si>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</si>
  <si>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</si>
  <si>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</si>
  <si>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</si>
  <si>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</si>
  <si>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</si>
  <si>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</si>
  <si>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</si>
  <si>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</si>
  <si>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</si>
  <si>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</si>
  <si>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</si>
  <si>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</si>
  <si>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</si>
  <si>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</si>
  <si>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</si>
  <si>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</si>
  <si>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</si>
  <si>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</si>
  <si>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</si>
  <si>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</si>
  <si>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</si>
  <si>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</si>
  <si>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</si>
  <si>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</si>
  <si>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</si>
  <si>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</si>
  <si>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</si>
  <si>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</si>
  <si>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</si>
  <si>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</si>
  <si>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</si>
  <si>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</si>
  <si>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</si>
  <si>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</si>
  <si>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</si>
  <si>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</si>
  <si>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</si>
  <si>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</si>
  <si>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</si>
  <si>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</si>
  <si>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</si>
  <si>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</si>
  <si>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</si>
  <si>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</si>
  <si>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</si>
  <si>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</si>
  <si>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</si>
  <si>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</si>
  <si>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</si>
  <si>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</si>
  <si>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</si>
  <si>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</si>
  <si>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</si>
  <si>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</si>
  <si>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</si>
  <si>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</si>
  <si>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</si>
  <si>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</si>
  <si>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</si>
  <si>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</si>
  <si>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</si>
  <si>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</si>
  <si>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</si>
  <si>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</si>
  <si>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</si>
  <si>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</si>
  <si>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</si>
  <si>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</si>
  <si>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</si>
  <si>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</si>
  <si>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</si>
  <si>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</si>
  <si>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</si>
  <si>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</si>
  <si>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</si>
  <si>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</si>
  <si>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</si>
  <si>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</si>
  <si>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</si>
  <si>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</si>
  <si>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</si>
  <si>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</si>
  <si>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</si>
  <si>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</si>
  <si>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</si>
  <si>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</si>
  <si>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</si>
  <si>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</si>
  <si>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</si>
  <si>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</si>
  <si>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</si>
  <si>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</si>
  <si>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</si>
  <si>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</si>
  <si>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</si>
  <si>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</si>
  <si>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</si>
  <si>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</si>
  <si>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</si>
  <si>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</si>
  <si>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</si>
  <si>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</si>
  <si>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</si>
  <si>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</si>
  <si>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</si>
  <si>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</si>
  <si>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</si>
  <si>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</si>
  <si>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</si>
  <si>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</si>
  <si>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</si>
  <si>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</si>
  <si>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</si>
  <si>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</si>
  <si>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</si>
  <si>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</si>
  <si>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</si>
  <si>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</si>
  <si>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</si>
  <si>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</si>
  <si>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</si>
  <si>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</si>
  <si>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</si>
  <si>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</si>
  <si>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</si>
  <si>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</si>
  <si>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</si>
  <si>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</si>
  <si>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</si>
  <si>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</si>
  <si>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</si>
  <si>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</si>
  <si>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</si>
  <si>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</si>
  <si>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</si>
  <si>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</si>
  <si>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</si>
  <si>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</si>
  <si>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</si>
  <si>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</si>
  <si>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</si>
  <si>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</si>
  <si>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</si>
  <si>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</si>
  <si>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</si>
  <si>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</si>
  <si>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</si>
  <si>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</si>
  <si>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</si>
  <si>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</si>
  <si>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</si>
  <si>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</si>
  <si>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</si>
  <si>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</si>
  <si>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</si>
  <si>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</si>
  <si>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</si>
  <si>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</si>
  <si>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</si>
  <si>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</si>
  <si>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</si>
  <si>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</si>
  <si>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</si>
  <si>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</si>
  <si>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</si>
  <si>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</si>
  <si>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</si>
  <si>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</si>
  <si>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</si>
  <si>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</si>
  <si>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</si>
  <si>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</si>
  <si>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</si>
  <si>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</si>
  <si>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</si>
  <si>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</si>
  <si>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</si>
  <si>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</si>
  <si>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</si>
  <si>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</si>
  <si>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</si>
  <si>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</si>
  <si>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</si>
  <si>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</si>
  <si>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</si>
  <si>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</si>
  <si>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</si>
  <si>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</si>
  <si>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</si>
  <si>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</si>
  <si>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</si>
  <si>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</si>
  <si>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</si>
  <si>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</si>
  <si>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</si>
  <si>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</si>
  <si>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</si>
  <si>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</si>
  <si>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</si>
  <si>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</si>
  <si>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</si>
  <si>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</si>
  <si>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</si>
  <si>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</si>
  <si>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</si>
  <si>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</si>
  <si>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</si>
  <si>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</si>
  <si>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</si>
  <si>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</si>
  <si>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</si>
  <si>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</si>
  <si>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</si>
  <si>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</si>
  <si>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</si>
  <si>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</si>
  <si>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</si>
  <si>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</si>
  <si>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</si>
  <si>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</si>
  <si>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</si>
  <si>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</si>
  <si>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</si>
  <si>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</si>
  <si>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</si>
  <si>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</si>
  <si>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</si>
  <si>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</si>
  <si>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</si>
  <si>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</si>
  <si>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</si>
  <si>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</si>
  <si>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</si>
  <si>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</si>
  <si>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</si>
  <si>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</si>
  <si>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</si>
  <si>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</si>
  <si>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</si>
  <si>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</si>
  <si>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</si>
  <si>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</si>
  <si>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</si>
  <si>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</si>
  <si>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</si>
  <si>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</si>
  <si>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</si>
  <si>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</si>
  <si>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</si>
  <si>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</si>
  <si>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</si>
  <si>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</si>
  <si>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</si>
  <si>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</si>
  <si>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</si>
  <si>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</si>
  <si>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</si>
  <si>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</si>
  <si>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</si>
  <si>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</si>
  <si>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</si>
  <si>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</si>
  <si>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</si>
  <si>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</si>
  <si>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</si>
  <si>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</si>
  <si>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</si>
  <si>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</si>
  <si>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</si>
  <si>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</si>
  <si>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</si>
  <si>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</si>
  <si>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</si>
  <si>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</si>
  <si>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</si>
  <si>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</si>
  <si>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</si>
  <si>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</si>
  <si>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</si>
  <si>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</si>
  <si>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</si>
  <si>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</si>
  <si>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</si>
  <si>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</si>
  <si>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</si>
  <si>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</si>
  <si>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</si>
  <si>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</si>
  <si>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</si>
  <si>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</si>
  <si>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</si>
  <si>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</si>
  <si>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</si>
  <si>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</si>
  <si>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</si>
  <si>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</si>
  <si>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</si>
  <si>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</si>
  <si>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</si>
  <si>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</si>
  <si>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</si>
  <si>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</si>
  <si>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</si>
  <si>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</si>
  <si>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</si>
  <si>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</si>
  <si>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</si>
  <si>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</si>
  <si>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</si>
  <si>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</si>
  <si>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</si>
  <si>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</si>
  <si>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</si>
  <si>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</si>
  <si>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</si>
  <si>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</si>
  <si>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</si>
  <si>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</si>
  <si>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</si>
  <si>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</si>
  <si>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</si>
  <si>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</si>
  <si>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</si>
  <si>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</si>
  <si>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</si>
  <si>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</si>
  <si>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</si>
  <si>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</si>
  <si>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</si>
  <si>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</si>
  <si>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</si>
  <si>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</si>
  <si>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</si>
  <si>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</si>
  <si>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</si>
  <si>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</si>
  <si>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</si>
  <si>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</si>
  <si>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</si>
  <si>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</si>
  <si>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</si>
  <si>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</si>
  <si>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</si>
  <si>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</si>
  <si>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</si>
  <si>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</si>
  <si>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</si>
  <si>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</si>
  <si>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</si>
  <si>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</si>
  <si>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</si>
  <si>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</si>
  <si>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</si>
  <si>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</si>
  <si>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</si>
  <si>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</si>
  <si>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</si>
  <si>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</si>
  <si>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</si>
  <si>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</si>
  <si>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</si>
  <si>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</si>
  <si>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</si>
  <si>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</si>
  <si>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</si>
  <si>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</si>
  <si>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</si>
  <si>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</si>
  <si>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</si>
  <si>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</si>
  <si>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</si>
  <si>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</si>
  <si>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</si>
  <si>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</si>
  <si>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</si>
  <si>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</si>
  <si>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</si>
  <si>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</si>
  <si>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</si>
  <si>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</si>
  <si>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</si>
  <si>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</si>
  <si>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</si>
  <si>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</si>
  <si>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</si>
  <si>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</si>
  <si>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</si>
  <si>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</si>
  <si>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</si>
  <si>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</si>
  <si>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</si>
  <si>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</si>
  <si>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</si>
  <si>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</si>
  <si>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</si>
  <si>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</si>
  <si>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</si>
  <si>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</si>
  <si>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</si>
  <si>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</si>
  <si>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</si>
  <si>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</si>
  <si>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</si>
  <si>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</si>
  <si>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</si>
  <si>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</si>
  <si>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</si>
  <si>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</si>
  <si>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</si>
  <si>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</si>
  <si>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</si>
  <si>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</si>
  <si>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</si>
  <si>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</si>
  <si>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</si>
  <si>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</si>
  <si>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</si>
  <si>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</si>
  <si>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</si>
  <si>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</si>
  <si>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</si>
  <si>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</si>
  <si>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</si>
  <si>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</si>
  <si>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</si>
  <si>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</si>
  <si>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</si>
  <si>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</si>
  <si>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</si>
  <si>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</si>
  <si>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</si>
  <si>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</si>
  <si>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</si>
  <si>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</si>
  <si>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</si>
  <si>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</si>
  <si>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</si>
  <si>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</si>
  <si>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</si>
  <si>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</si>
  <si>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</si>
  <si>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</si>
  <si>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</si>
  <si>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</si>
  <si>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</si>
  <si>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</si>
  <si>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</si>
  <si>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</si>
  <si>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</si>
  <si>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</si>
  <si>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</si>
  <si>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</si>
  <si>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</si>
  <si>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</si>
  <si>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</si>
  <si>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</si>
  <si>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</si>
  <si>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</si>
  <si>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</si>
  <si>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</si>
  <si>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</si>
  <si>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</si>
  <si>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</si>
  <si>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</si>
  <si>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</si>
  <si>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</si>
  <si>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</si>
  <si>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</si>
  <si>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</si>
  <si>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</si>
  <si>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</si>
  <si>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</si>
  <si>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</si>
  <si>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</si>
  <si>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</si>
  <si>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</si>
  <si>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</si>
  <si>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</si>
  <si>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</si>
  <si>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</si>
  <si>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</si>
  <si>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</si>
  <si>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</si>
  <si>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</si>
  <si>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</si>
  <si>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</si>
  <si>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</si>
  <si>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</si>
  <si>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</si>
  <si>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</si>
  <si>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</si>
  <si>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</si>
  <si>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</si>
  <si>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</si>
  <si>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</si>
  <si>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</si>
  <si>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</si>
  <si>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</si>
  <si>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</si>
  <si>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</si>
  <si>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</si>
  <si>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</si>
  <si>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</si>
  <si>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</si>
  <si>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</si>
  <si>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</si>
  <si>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</si>
  <si>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</si>
  <si>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</si>
  <si>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</si>
  <si>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</si>
  <si>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</si>
  <si>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</si>
  <si>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</si>
  <si>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</si>
  <si>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</si>
  <si>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</si>
  <si>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</si>
  <si>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</si>
  <si>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</si>
  <si>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</si>
  <si>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</si>
  <si>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</si>
  <si>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</si>
  <si>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</si>
  <si>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</si>
  <si>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</si>
  <si>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</si>
  <si>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</si>
  <si>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</si>
  <si>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</si>
  <si>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</si>
  <si>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</si>
  <si>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</si>
  <si>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</si>
  <si>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</si>
  <si>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</si>
  <si>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</si>
  <si>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</si>
  <si>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</si>
  <si>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</si>
  <si>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</si>
  <si>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</si>
  <si>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</si>
  <si>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</si>
  <si>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</si>
  <si>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</si>
  <si>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</si>
  <si>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</si>
  <si>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</si>
  <si>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</si>
  <si>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</si>
  <si>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</si>
  <si>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</si>
  <si>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</si>
  <si>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</si>
  <si>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</si>
  <si>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</si>
  <si>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</si>
  <si>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</si>
  <si>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</si>
  <si>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</si>
  <si>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</si>
  <si>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</si>
  <si>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</si>
  <si>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</si>
  <si>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</si>
  <si>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</si>
  <si>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</si>
  <si>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</si>
  <si>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</si>
  <si>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</si>
  <si>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</si>
  <si>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</si>
  <si>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</si>
  <si>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</si>
  <si>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</si>
  <si>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</si>
  <si>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</si>
  <si>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</si>
  <si>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</si>
  <si>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</si>
  <si>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</si>
  <si>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</si>
  <si>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</si>
  <si>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</si>
  <si>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</si>
  <si>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</si>
  <si>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</si>
  <si>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</si>
  <si>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</si>
  <si>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</si>
  <si>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</si>
  <si>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</si>
  <si>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</si>
  <si>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</si>
  <si>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</si>
  <si>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</si>
  <si>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</si>
  <si>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</si>
  <si>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</si>
  <si>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</si>
  <si>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</si>
  <si>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</si>
  <si>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</si>
  <si>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</si>
  <si>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</si>
  <si>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</si>
  <si>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</si>
  <si>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</si>
  <si>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</si>
  <si>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</si>
  <si>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</si>
  <si>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</si>
  <si>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</si>
  <si>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</si>
  <si>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</si>
  <si>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</si>
  <si>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</si>
  <si>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</si>
  <si>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</si>
  <si>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</si>
  <si>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</si>
  <si>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</si>
  <si>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</si>
  <si>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</si>
  <si>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</si>
  <si>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</si>
  <si>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</si>
  <si>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</si>
  <si>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</si>
  <si>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</si>
  <si>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</si>
  <si>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</si>
  <si>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</si>
  <si>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</si>
  <si>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</si>
  <si>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</si>
  <si>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</si>
  <si>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</si>
  <si>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</si>
  <si>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</si>
  <si>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</si>
  <si>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</si>
  <si>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</si>
  <si>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</si>
  <si>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</si>
  <si>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</si>
  <si>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</si>
  <si>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</si>
  <si>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</si>
  <si>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</si>
  <si>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</si>
  <si>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</si>
  <si>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</si>
  <si>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</si>
  <si>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</si>
  <si>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</si>
  <si>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</si>
  <si>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</si>
  <si>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</si>
  <si>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</si>
  <si>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</si>
  <si>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</si>
  <si>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</si>
  <si>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</si>
  <si>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</si>
  <si>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</si>
  <si>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</si>
  <si>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</si>
  <si>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</si>
  <si>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</si>
  <si>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</si>
  <si>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</si>
  <si>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</si>
  <si>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</si>
  <si>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</si>
  <si>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</si>
  <si>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</si>
  <si>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</si>
  <si>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</si>
  <si>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</si>
  <si>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</si>
  <si>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</si>
  <si>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</si>
  <si>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</si>
  <si>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</si>
  <si>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</si>
  <si>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</si>
  <si>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</si>
  <si>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</si>
  <si>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</si>
  <si>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</si>
  <si>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</si>
  <si>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</si>
  <si>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</si>
  <si>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</si>
  <si>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</si>
  <si>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</si>
  <si>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</si>
  <si>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</si>
  <si>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</si>
  <si>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</si>
  <si>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</si>
  <si>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</si>
  <si>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</si>
  <si>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</si>
  <si>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</si>
  <si>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</si>
  <si>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</si>
  <si>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</si>
  <si>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</si>
  <si>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</si>
  <si>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</si>
  <si>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</si>
  <si>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</si>
  <si>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</si>
  <si>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</si>
  <si>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</si>
  <si>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</si>
  <si>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</si>
  <si>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</si>
  <si>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</si>
  <si>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</si>
  <si>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</si>
  <si>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</si>
  <si>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</si>
  <si>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</si>
  <si>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</si>
  <si>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</si>
  <si>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</si>
  <si>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</si>
  <si>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</si>
  <si>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</si>
  <si>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</si>
  <si>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</si>
  <si>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</si>
  <si>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</si>
  <si>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</si>
  <si>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</si>
  <si>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</si>
  <si>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</si>
  <si>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</si>
  <si>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</si>
  <si>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</si>
  <si>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</si>
  <si>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</si>
  <si>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</si>
  <si>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</si>
  <si>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</si>
  <si>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</si>
  <si>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</si>
  <si>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</si>
  <si>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</si>
  <si>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</si>
  <si>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</si>
  <si>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</si>
  <si>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</si>
  <si>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</si>
  <si>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</si>
  <si>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</si>
  <si>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</si>
  <si>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</si>
  <si>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</si>
  <si>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</si>
  <si>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</si>
  <si>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</si>
  <si>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</si>
  <si>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</si>
  <si>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</si>
  <si>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</si>
  <si>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</si>
  <si>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</si>
  <si>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</si>
  <si>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</si>
  <si>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</si>
  <si>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</si>
  <si>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</si>
  <si>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</si>
  <si>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</si>
  <si>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</si>
  <si>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</si>
  <si>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</si>
  <si>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</si>
  <si>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</si>
  <si>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</si>
  <si>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</si>
  <si>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</si>
  <si>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</si>
  <si>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</si>
  <si>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</si>
  <si>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</si>
  <si>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</si>
  <si>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</si>
  <si>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</si>
  <si>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</si>
  <si>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</si>
  <si>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</si>
  <si>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</si>
  <si>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</si>
  <si>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</si>
  <si>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</si>
  <si>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</si>
  <si>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</si>
  <si>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</si>
  <si>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</si>
  <si>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</si>
  <si>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</si>
  <si>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</si>
  <si>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</si>
  <si>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</si>
  <si>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</si>
  <si>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</si>
  <si>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</si>
  <si>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</si>
  <si>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</si>
  <si>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</si>
  <si>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</si>
  <si>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</si>
  <si>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</si>
  <si>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</si>
  <si>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</si>
  <si>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</si>
  <si>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</si>
  <si>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</si>
  <si>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</si>
  <si>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</si>
  <si>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</si>
  <si>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</si>
  <si>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</si>
  <si>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</si>
  <si>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</si>
  <si>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</si>
  <si>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</si>
  <si>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</si>
  <si>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</si>
  <si>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</si>
  <si>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</si>
  <si>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</si>
  <si>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</si>
  <si>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</si>
  <si>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</si>
  <si>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</si>
  <si>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</si>
  <si>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</si>
  <si>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</si>
  <si>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</si>
  <si>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</si>
  <si>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</si>
  <si>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</si>
  <si>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</si>
  <si>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</si>
  <si>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</si>
  <si>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</si>
  <si>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</si>
  <si>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</si>
  <si>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</si>
  <si>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</si>
  <si>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</si>
  <si>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</si>
  <si>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</si>
  <si>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</si>
  <si>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</si>
  <si>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</si>
  <si>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</si>
  <si>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</si>
  <si>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</si>
  <si>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</si>
  <si>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</si>
  <si>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</si>
  <si>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</si>
  <si>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</si>
  <si>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</si>
  <si>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</si>
  <si>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</si>
  <si>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</si>
  <si>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</si>
  <si>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</si>
  <si>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</si>
  <si>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</si>
  <si>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</si>
  <si>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</si>
  <si>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</si>
  <si>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</si>
  <si>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</si>
  <si>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</si>
  <si>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</si>
  <si>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</si>
  <si>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</si>
  <si>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</si>
  <si>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</si>
  <si>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</si>
  <si>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</si>
  <si>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</si>
  <si>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</si>
  <si>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</si>
  <si>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</si>
  <si>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</si>
  <si>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</si>
  <si>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</si>
  <si>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</si>
  <si>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</si>
  <si>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</si>
  <si>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</si>
  <si>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</si>
  <si>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</si>
  <si>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</si>
  <si>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</si>
  <si>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</si>
  <si>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</si>
  <si>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</si>
  <si>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</si>
  <si>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</si>
  <si>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</si>
  <si>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</si>
  <si>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</si>
  <si>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</si>
  <si>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</si>
  <si>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</si>
  <si>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</si>
  <si>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</si>
  <si>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</si>
  <si>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</si>
  <si>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</si>
  <si>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</si>
  <si>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</si>
  <si>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</si>
  <si>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</si>
  <si>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</si>
  <si>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</si>
  <si>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</si>
  <si>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</si>
  <si>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</si>
  <si>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</si>
  <si>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</si>
  <si>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</si>
  <si>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</si>
  <si>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</si>
  <si>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</si>
  <si>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</si>
  <si>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</si>
  <si>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</si>
  <si>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</si>
  <si>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</si>
  <si>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</si>
  <si>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</si>
  <si>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</si>
  <si>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</si>
  <si>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</si>
  <si>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</si>
  <si>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</si>
  <si>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</si>
  <si>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</si>
  <si>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</si>
  <si>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</si>
  <si>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</si>
  <si>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</si>
  <si>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</si>
  <si>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</si>
  <si>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</si>
  <si>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</si>
  <si>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</si>
  <si>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</si>
  <si>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</si>
  <si>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</si>
  <si>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</si>
  <si>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</si>
  <si>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</si>
  <si>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</si>
  <si>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</si>
  <si>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</si>
  <si>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</si>
  <si>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</si>
  <si>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</si>
  <si>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</si>
  <si>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</si>
  <si>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</si>
  <si>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</si>
  <si>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</si>
  <si>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</si>
  <si>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</si>
  <si>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</si>
  <si>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</si>
  <si>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</si>
  <si>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</si>
  <si>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</si>
  <si>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</si>
  <si>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</si>
  <si>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</si>
  <si>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</si>
  <si>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</si>
  <si>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</si>
  <si>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</si>
  <si>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</si>
  <si>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</si>
  <si>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</si>
  <si>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</si>
  <si>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</si>
  <si>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</si>
  <si>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</si>
  <si>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</si>
  <si>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</si>
  <si>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</si>
  <si>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</si>
  <si>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</si>
  <si>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</si>
  <si>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</si>
  <si>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</si>
  <si>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</si>
  <si>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</si>
  <si>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</si>
  <si>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</si>
  <si>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</si>
  <si>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</si>
  <si>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</si>
  <si>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</si>
  <si>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</si>
  <si>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</si>
  <si>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</si>
  <si>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</si>
  <si>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</si>
  <si>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</si>
  <si>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</si>
  <si>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</si>
  <si>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</si>
  <si>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</si>
  <si>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</si>
  <si>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</si>
  <si>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</si>
  <si>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</si>
  <si>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</si>
  <si>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</si>
  <si>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</si>
  <si>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</si>
  <si>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</si>
  <si>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</si>
  <si>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</si>
  <si>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</si>
  <si>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</si>
  <si>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</si>
  <si>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</si>
  <si>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</si>
  <si>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</si>
  <si>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</si>
  <si>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</si>
  <si>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</si>
  <si>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</si>
  <si>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</si>
  <si>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</si>
  <si>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</si>
  <si>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</si>
  <si>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</si>
  <si>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</si>
  <si>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</si>
  <si>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</si>
  <si>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</si>
  <si>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</si>
  <si>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</si>
  <si>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</si>
  <si>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</si>
  <si>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</si>
  <si>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</si>
  <si>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</si>
  <si>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</si>
  <si>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</si>
  <si>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</si>
  <si>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</si>
  <si>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</si>
  <si>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</si>
  <si>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</si>
  <si>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</si>
  <si>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</si>
  <si>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</si>
  <si>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</si>
  <si>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</si>
  <si>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</si>
  <si>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</si>
  <si>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</si>
  <si>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</si>
  <si>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</si>
  <si>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</si>
  <si>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</si>
  <si>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</si>
  <si>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</si>
  <si>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</si>
  <si>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</si>
  <si>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</si>
  <si>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</si>
  <si>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</si>
  <si>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</si>
  <si>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</si>
  <si>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</si>
  <si>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</si>
  <si>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</si>
  <si>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</si>
  <si>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</si>
  <si>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</si>
  <si>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</si>
  <si>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</si>
  <si>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</si>
  <si>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</si>
  <si>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</si>
  <si>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</si>
  <si>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</si>
  <si>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</si>
  <si>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</si>
  <si>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</si>
  <si>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</si>
  <si>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</si>
  <si>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</si>
  <si>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</si>
  <si>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</si>
  <si>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</si>
  <si>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</si>
  <si>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</si>
  <si>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</si>
  <si>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</si>
  <si>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</si>
  <si>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</si>
  <si>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</si>
  <si>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</si>
  <si>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</si>
  <si>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</si>
  <si>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</si>
  <si>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</si>
  <si>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</si>
  <si>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</si>
  <si>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</si>
  <si>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</si>
  <si>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</si>
  <si>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</si>
  <si>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</si>
  <si>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</si>
  <si>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</si>
  <si>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</si>
  <si>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</si>
  <si>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</si>
  <si>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</si>
  <si>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</si>
  <si>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</si>
  <si>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</si>
  <si>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</si>
  <si>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</si>
  <si>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</si>
  <si>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</si>
  <si>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</si>
  <si>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</si>
  <si>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</si>
  <si>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</si>
  <si>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</si>
  <si>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</si>
  <si>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</si>
  <si>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</si>
  <si>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</si>
  <si>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</si>
  <si>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</si>
  <si>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</si>
  <si>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</si>
  <si>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</si>
  <si>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</si>
  <si>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</si>
  <si>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</si>
  <si>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</si>
  <si>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</si>
  <si>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</si>
  <si>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</si>
  <si>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</si>
  <si>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</si>
  <si>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</si>
  <si>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</si>
  <si>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</si>
  <si>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</si>
  <si>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</si>
  <si>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</si>
  <si>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</si>
  <si>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</si>
  <si>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</si>
  <si>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</si>
  <si>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</si>
  <si>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</si>
  <si>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</si>
  <si>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</si>
  <si>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</si>
  <si>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</si>
  <si>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</si>
  <si>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</si>
  <si>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</si>
  <si>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</si>
  <si>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</si>
  <si>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</si>
  <si>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</si>
  <si>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</si>
  <si>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</si>
  <si>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</si>
  <si>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</si>
  <si>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</si>
  <si>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</si>
  <si>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</si>
  <si>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</si>
  <si>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</si>
  <si>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</si>
  <si>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</si>
  <si>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</si>
  <si>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</si>
  <si>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</si>
  <si>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</si>
  <si>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</si>
  <si>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</si>
  <si>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</si>
  <si>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</si>
  <si>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</si>
  <si>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</si>
  <si>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</si>
  <si>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</si>
  <si>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</si>
  <si>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</si>
  <si>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</si>
  <si>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</si>
  <si>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</si>
  <si>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</si>
  <si>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</si>
  <si>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</si>
  <si>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</si>
  <si>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</si>
  <si>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</si>
  <si>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</si>
  <si>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</si>
  <si>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</si>
  <si>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</si>
  <si>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</si>
  <si>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</si>
  <si>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</si>
  <si>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</si>
  <si>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</si>
  <si>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</si>
  <si>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</si>
  <si>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</si>
  <si>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</si>
  <si>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</si>
  <si>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</si>
  <si>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</si>
  <si>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</si>
  <si>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</si>
  <si>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</si>
  <si>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</si>
  <si>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</si>
  <si>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</si>
  <si>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</si>
  <si>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</si>
  <si>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</si>
  <si>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</si>
  <si>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</si>
  <si>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</si>
  <si>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</si>
  <si>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</si>
  <si>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</si>
  <si>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</si>
  <si>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</si>
  <si>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</si>
  <si>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</si>
  <si>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</si>
  <si>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</si>
  <si>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</si>
  <si>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</si>
  <si>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</si>
  <si>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</si>
  <si>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</si>
  <si>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</si>
  <si>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</si>
  <si>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</si>
  <si>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</si>
  <si>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</si>
  <si>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</si>
  <si>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</si>
  <si>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</si>
  <si>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</si>
  <si>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</si>
  <si>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</si>
  <si>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</si>
  <si>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</si>
  <si>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</si>
  <si>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</si>
  <si>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</si>
  <si>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</si>
  <si>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</si>
  <si>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</si>
  <si>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</si>
  <si>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</si>
  <si>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</si>
  <si>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</si>
  <si>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</si>
  <si>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</si>
  <si>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</si>
  <si>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</si>
  <si>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</si>
  <si>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</si>
  <si>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</si>
  <si>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</si>
  <si>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</si>
  <si>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</si>
  <si>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</si>
  <si>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</si>
  <si>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</si>
  <si>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</si>
  <si>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</si>
  <si>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</si>
  <si>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</si>
  <si>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</si>
  <si>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</si>
  <si>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</si>
  <si>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</si>
  <si>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</si>
  <si>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</si>
  <si>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</si>
  <si>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</si>
  <si>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</si>
  <si>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</si>
  <si>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</si>
  <si>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</si>
  <si>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</si>
  <si>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</si>
  <si>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</si>
  <si>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</si>
  <si>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</si>
  <si>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</si>
  <si>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</si>
  <si>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</si>
  <si>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</si>
  <si>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</si>
  <si>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</si>
  <si>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</si>
  <si>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</si>
  <si>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</si>
  <si>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</si>
  <si>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</si>
  <si>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</si>
  <si>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</si>
  <si>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</si>
  <si>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</si>
  <si>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</si>
  <si>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</si>
  <si>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</si>
  <si>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</si>
  <si>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</si>
  <si>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</si>
  <si>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</si>
  <si>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</si>
  <si>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</si>
  <si>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</si>
  <si>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</si>
  <si>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</si>
  <si>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</si>
  <si>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</si>
  <si>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</si>
  <si>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</si>
  <si>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</si>
  <si>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</si>
  <si>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</si>
  <si>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</si>
  <si>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</si>
  <si>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</si>
  <si>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</si>
  <si>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</si>
  <si>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</si>
  <si>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</si>
  <si>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</si>
  <si>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</si>
  <si>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</si>
  <si>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</si>
  <si>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</si>
  <si>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</si>
  <si>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</si>
  <si>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</si>
  <si>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</si>
  <si>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</si>
  <si>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</si>
  <si>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</si>
  <si>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</si>
  <si>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</si>
  <si>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</si>
  <si>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</si>
  <si>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</si>
  <si>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</si>
  <si>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</si>
  <si>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</si>
  <si>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</si>
  <si>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</si>
  <si>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</si>
  <si>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</si>
  <si>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</si>
  <si>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</si>
  <si>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</si>
  <si>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</si>
  <si>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</si>
  <si>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</si>
  <si>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</si>
  <si>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</si>
  <si>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</si>
  <si>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</si>
  <si>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</si>
  <si>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</si>
  <si>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</si>
  <si>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</si>
  <si>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</si>
  <si>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</si>
  <si>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</si>
  <si>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</si>
  <si>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</si>
  <si>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</si>
  <si>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</si>
  <si>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</si>
  <si>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</si>
  <si>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</si>
  <si>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</si>
  <si>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</si>
  <si>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</si>
  <si>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</si>
  <si>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</si>
  <si>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</si>
  <si>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</si>
  <si>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</si>
  <si>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</si>
  <si>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</si>
  <si>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</si>
  <si>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</si>
  <si>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</si>
  <si>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</si>
  <si>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</si>
  <si>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</si>
  <si>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</si>
  <si>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</si>
  <si>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</si>
  <si>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</si>
  <si>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</si>
  <si>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</si>
  <si>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</si>
  <si>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</si>
  <si>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</si>
  <si>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</si>
  <si>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</si>
  <si>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</si>
  <si>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</si>
  <si>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</si>
  <si>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</si>
  <si>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</si>
  <si>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</si>
  <si>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</si>
  <si>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</si>
  <si>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</si>
  <si>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</si>
  <si>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</si>
  <si>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</si>
  <si>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</si>
  <si>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</si>
  <si>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</si>
  <si>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</si>
  <si>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</si>
  <si>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</si>
  <si>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</si>
  <si>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</si>
  <si>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</si>
  <si>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</si>
  <si>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</si>
  <si>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</si>
  <si>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</si>
  <si>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</si>
  <si>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</si>
  <si>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</si>
  <si>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</si>
  <si>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</si>
  <si>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</si>
  <si>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</si>
  <si>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</si>
  <si>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</si>
  <si>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</si>
  <si>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</si>
  <si>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</si>
  <si>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</si>
  <si>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</si>
  <si>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</si>
  <si>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</si>
  <si>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</si>
  <si>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</si>
  <si>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</si>
  <si>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</si>
  <si>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</si>
  <si>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</si>
  <si>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</si>
  <si>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</si>
  <si>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</si>
  <si>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</si>
  <si>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</si>
  <si>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</si>
  <si>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</si>
  <si>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</si>
  <si>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</si>
  <si>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</si>
  <si>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</si>
  <si>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</si>
  <si>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</si>
  <si>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</si>
  <si>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</si>
  <si>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</si>
  <si>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</si>
  <si>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</si>
  <si>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</si>
  <si>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</si>
  <si>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</si>
  <si>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</si>
  <si>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</si>
  <si>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</si>
  <si>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</si>
  <si>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</si>
  <si>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</si>
  <si>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</si>
  <si>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</si>
  <si>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</si>
  <si>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</si>
  <si>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</si>
  <si>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</si>
  <si>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</si>
  <si>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</si>
  <si>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</si>
  <si>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</si>
  <si>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</si>
  <si>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</si>
  <si>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</si>
  <si>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</si>
  <si>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</si>
  <si>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</si>
  <si>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</si>
  <si>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</si>
  <si>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</si>
  <si>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</si>
  <si>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</si>
  <si>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</si>
  <si>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</si>
  <si>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</si>
  <si>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</si>
  <si>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</si>
  <si>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</si>
  <si>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</si>
  <si>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</si>
  <si>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</si>
  <si>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</si>
  <si>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</si>
  <si>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</si>
  <si>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</si>
  <si>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</si>
  <si>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</si>
  <si>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</si>
  <si>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</si>
  <si>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</si>
  <si>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</si>
  <si>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</si>
  <si>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</si>
  <si>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</si>
  <si>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</si>
  <si>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</si>
  <si>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</si>
  <si>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</si>
  <si>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</si>
  <si>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</si>
  <si>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</si>
  <si>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</si>
  <si>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</si>
  <si>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</si>
  <si>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</si>
  <si>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</si>
  <si>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</si>
  <si>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</si>
  <si>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</si>
  <si>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</si>
  <si>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</si>
  <si>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</si>
  <si>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</si>
  <si>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</si>
  <si>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</si>
  <si>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</si>
  <si>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</si>
  <si>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</si>
  <si>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</si>
  <si>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</si>
  <si>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</si>
  <si>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</si>
  <si>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</si>
  <si>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</si>
  <si>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</si>
  <si>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</si>
  <si>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</si>
  <si>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</si>
  <si>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</si>
  <si>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</si>
  <si>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</si>
  <si>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</si>
  <si>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</si>
  <si>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</si>
  <si>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</si>
  <si>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</si>
  <si>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</si>
  <si>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</si>
  <si>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</si>
  <si>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</si>
  <si>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</si>
  <si>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</si>
  <si>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</si>
  <si>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</si>
  <si>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</si>
  <si>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</si>
  <si>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</si>
  <si>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</si>
  <si>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</si>
  <si>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</si>
  <si>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</si>
  <si>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</si>
  <si>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</si>
  <si>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</si>
  <si>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</si>
  <si>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</si>
  <si>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</si>
  <si>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</si>
  <si>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</si>
  <si>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</si>
  <si>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</si>
  <si>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</si>
  <si>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</si>
  <si>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</si>
  <si>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</si>
  <si>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</si>
  <si>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</si>
  <si>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</si>
  <si>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</si>
  <si>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</si>
  <si>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</si>
  <si>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</si>
  <si>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</si>
  <si>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</si>
  <si>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</si>
  <si>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</si>
  <si>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</si>
  <si>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</si>
  <si>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</si>
  <si>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</si>
  <si>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</si>
  <si>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</si>
  <si>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</si>
  <si>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</si>
  <si>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</si>
  <si>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</si>
  <si>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</si>
  <si>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</si>
  <si>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</si>
  <si>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</si>
  <si>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</si>
  <si>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</si>
  <si>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</si>
  <si>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</si>
  <si>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</si>
  <si>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</si>
  <si>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</si>
  <si>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</si>
  <si>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</si>
  <si>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</si>
  <si>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</si>
  <si>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</si>
  <si>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</si>
  <si>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</si>
  <si>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</si>
  <si>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</si>
  <si>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</si>
  <si>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</si>
  <si>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</si>
  <si>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</si>
  <si>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</si>
  <si>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</si>
  <si>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</si>
  <si>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</si>
  <si>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</si>
  <si>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</si>
  <si>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</si>
  <si>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</si>
  <si>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</si>
  <si>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</si>
  <si>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</si>
  <si>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</si>
  <si>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</si>
  <si>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</si>
  <si>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</si>
  <si>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</si>
  <si>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</si>
  <si>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</si>
  <si>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</si>
  <si>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</si>
  <si>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</si>
  <si>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</si>
  <si>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</si>
  <si>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</si>
  <si>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</si>
  <si>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</si>
  <si>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</si>
  <si>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</si>
  <si>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</si>
  <si>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</si>
  <si>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</si>
  <si>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</si>
  <si>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</si>
  <si>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</si>
  <si>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</si>
  <si>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</si>
  <si>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</si>
  <si>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</si>
  <si>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</si>
  <si>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</si>
  <si>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</si>
  <si>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</si>
  <si>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</si>
  <si>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</si>
  <si>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</si>
  <si>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</si>
  <si>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</si>
  <si>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</si>
  <si>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</si>
  <si>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</si>
  <si>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</si>
  <si>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</si>
  <si>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</si>
  <si>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</si>
  <si>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</si>
  <si>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</si>
  <si>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</si>
  <si>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</si>
  <si>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</si>
  <si>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</si>
  <si>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</si>
  <si>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</si>
  <si>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</si>
  <si>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</si>
  <si>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</si>
  <si>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</si>
  <si>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</si>
  <si>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</si>
  <si>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</si>
  <si>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</si>
  <si>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</si>
  <si>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</si>
  <si>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</si>
  <si>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</si>
  <si>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</si>
  <si>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</si>
  <si>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</si>
  <si>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</si>
  <si>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</si>
  <si>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</si>
  <si>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</si>
  <si>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</si>
  <si>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</si>
  <si>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</si>
  <si>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</si>
  <si>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</si>
  <si>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</si>
  <si>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</si>
  <si>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</si>
  <si>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</si>
  <si>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</si>
  <si>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</si>
  <si>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</si>
  <si>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</si>
  <si>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</si>
  <si>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</si>
  <si>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</si>
  <si>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</si>
  <si>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</si>
  <si>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</si>
  <si>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</si>
  <si>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</si>
  <si>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</si>
  <si>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</si>
  <si>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</si>
  <si>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</si>
  <si>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</si>
  <si>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</si>
  <si>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</si>
  <si>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</si>
  <si>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</si>
  <si>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</si>
  <si>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</si>
  <si>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</si>
  <si>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</si>
  <si>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</si>
  <si>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</si>
  <si>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</si>
  <si>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</si>
  <si>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</si>
  <si>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</si>
  <si>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</si>
  <si>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</si>
  <si>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</si>
  <si>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</si>
  <si>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</si>
  <si>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</si>
  <si>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</si>
  <si>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</si>
  <si>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</si>
  <si>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</si>
  <si>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</si>
  <si>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</si>
  <si>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</si>
  <si>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</si>
  <si>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</si>
  <si>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</si>
  <si>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</si>
  <si>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</si>
  <si>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</si>
  <si>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</si>
  <si>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</si>
  <si>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</si>
  <si>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</si>
  <si>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</si>
  <si>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</si>
  <si>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</si>
  <si>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</si>
  <si>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</si>
  <si>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</si>
  <si>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</si>
  <si>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</si>
  <si>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</si>
  <si>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</si>
  <si>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</si>
  <si>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</si>
  <si>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</si>
  <si>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</si>
  <si>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</si>
  <si>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</si>
  <si>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</si>
  <si>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</si>
  <si>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</si>
  <si>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</si>
  <si>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</si>
  <si>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</si>
  <si>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</si>
  <si>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</si>
  <si>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</si>
  <si>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</si>
  <si>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</si>
  <si>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</si>
  <si>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</si>
  <si>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</si>
  <si>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</si>
  <si>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</si>
  <si>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</si>
  <si>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</si>
  <si>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</si>
  <si>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</si>
  <si>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</si>
  <si>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</si>
  <si>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</si>
  <si>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</si>
  <si>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</si>
  <si>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</si>
  <si>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</si>
  <si>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</si>
  <si>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</si>
  <si>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</si>
  <si>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</si>
  <si>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</si>
  <si>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</si>
  <si>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</si>
  <si>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</si>
  <si>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</si>
  <si>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</si>
  <si>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</si>
  <si>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</si>
  <si>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</si>
  <si>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</si>
  <si>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</si>
  <si>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</si>
  <si>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</si>
  <si>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</si>
  <si>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</si>
  <si>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</si>
  <si>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</si>
  <si>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</si>
  <si>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</si>
  <si>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</si>
  <si>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</si>
  <si>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</si>
  <si>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</si>
  <si>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</si>
  <si>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</si>
  <si>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</si>
  <si>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</si>
  <si>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</si>
  <si>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</si>
  <si>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</si>
  <si>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</si>
  <si>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</si>
  <si>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</si>
  <si>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</si>
  <si>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</si>
  <si>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</si>
  <si>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</si>
  <si>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</si>
  <si>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</si>
  <si>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</si>
  <si>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</si>
  <si>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</si>
  <si>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</si>
  <si>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</si>
  <si>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</si>
  <si>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</si>
  <si>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</si>
  <si>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</si>
  <si>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</si>
  <si>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</si>
  <si>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</si>
  <si>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</si>
  <si>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</si>
  <si>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</si>
  <si>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</si>
  <si>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</si>
  <si>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</si>
  <si>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</si>
  <si>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</si>
  <si>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</si>
  <si>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</si>
  <si>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</si>
  <si>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</si>
  <si>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</si>
  <si>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</si>
  <si>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</si>
  <si>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</si>
  <si>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</si>
  <si>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</si>
  <si>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</si>
  <si>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</si>
  <si>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</si>
  <si>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</si>
  <si>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</si>
  <si>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</si>
  <si>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</si>
  <si>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</si>
  <si>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</si>
  <si>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</si>
  <si>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</si>
  <si>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</si>
  <si>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</si>
  <si>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</si>
  <si>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</si>
  <si>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</si>
  <si>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</si>
  <si>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</si>
  <si>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</si>
  <si>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</si>
  <si>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</si>
  <si>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</si>
  <si>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</si>
  <si>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</si>
  <si>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</si>
  <si>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</si>
  <si>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</si>
  <si>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</si>
  <si>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</si>
  <si>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</si>
  <si>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</si>
  <si>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</si>
  <si>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</si>
  <si>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</si>
  <si>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</si>
  <si>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</si>
  <si>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</si>
  <si>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</si>
  <si>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</si>
  <si>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</si>
  <si>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</si>
  <si>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</si>
  <si>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</si>
  <si>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</si>
  <si>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</si>
  <si>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</si>
  <si>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</si>
  <si>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</si>
  <si>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</si>
  <si>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</si>
  <si>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</si>
  <si>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</si>
  <si>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</si>
  <si>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</si>
  <si>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</si>
  <si>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</si>
  <si>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</si>
  <si>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</si>
  <si>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</si>
  <si>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</si>
  <si>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</si>
  <si>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</si>
  <si>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</si>
  <si>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</si>
  <si>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</si>
  <si>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</si>
  <si>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</si>
  <si>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</si>
  <si>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</si>
  <si>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</si>
  <si>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</si>
  <si>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</si>
  <si>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</si>
  <si>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</si>
  <si>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</si>
  <si>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</si>
  <si>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</si>
  <si>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</si>
  <si>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</si>
  <si>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</si>
  <si>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</si>
  <si>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</si>
  <si>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</si>
  <si>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</si>
  <si>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</si>
  <si>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</si>
  <si>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</si>
  <si>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</si>
  <si>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</si>
  <si>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</si>
  <si>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</si>
  <si>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</si>
  <si>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</si>
  <si>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</si>
  <si>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</si>
  <si>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</si>
  <si>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</si>
  <si>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</si>
  <si>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</si>
  <si>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</si>
  <si>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</si>
  <si>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</si>
  <si>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</si>
  <si>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</si>
  <si>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</si>
  <si>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</si>
  <si>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</si>
  <si>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</si>
  <si>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</si>
  <si>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</si>
  <si>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</si>
  <si>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</si>
  <si>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</si>
  <si>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</si>
  <si>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</si>
  <si>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</si>
  <si>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</si>
  <si>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</si>
  <si>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</si>
  <si>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</si>
  <si>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</si>
  <si>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</si>
  <si>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</si>
  <si>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</si>
  <si>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</si>
  <si>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</si>
  <si>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</si>
  <si>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</si>
  <si>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</si>
  <si>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</si>
  <si>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</si>
  <si>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</si>
  <si>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</si>
  <si>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</si>
  <si>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</si>
  <si>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</si>
  <si>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</si>
  <si>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</si>
  <si>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</si>
  <si>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</si>
  <si>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</si>
  <si>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</si>
  <si>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</si>
  <si>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</si>
  <si>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</si>
  <si>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</si>
  <si>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</si>
  <si>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</si>
  <si>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</si>
  <si>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</si>
  <si>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</si>
  <si>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</si>
  <si>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</si>
  <si>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</si>
  <si>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</si>
  <si>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</si>
  <si>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</si>
  <si>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</si>
  <si>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</si>
  <si>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</si>
  <si>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</si>
  <si>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</si>
  <si>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</si>
  <si>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</si>
  <si>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</si>
  <si>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</si>
  <si>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</si>
  <si>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</si>
  <si>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</si>
  <si>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</si>
  <si>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</si>
  <si>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</si>
  <si>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</si>
  <si>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</si>
  <si>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</si>
  <si>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</si>
  <si>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</si>
  <si>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</si>
  <si>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</si>
  <si>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</si>
  <si>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</si>
  <si>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</si>
  <si>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</si>
  <si>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</si>
  <si>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</si>
  <si>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</si>
  <si>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</si>
  <si>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</si>
  <si>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</si>
  <si>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</si>
  <si>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</si>
  <si>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</si>
  <si>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</si>
  <si>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</si>
  <si>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</si>
  <si>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</si>
  <si>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</si>
  <si>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</si>
  <si>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</si>
  <si>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</si>
  <si>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</si>
  <si>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</si>
  <si>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</si>
  <si>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</si>
  <si>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</si>
  <si>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</si>
  <si>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</si>
  <si>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</si>
  <si>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</si>
  <si>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</si>
  <si>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</si>
  <si>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</si>
  <si>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</si>
  <si>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</si>
  <si>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</si>
  <si>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</si>
  <si>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</si>
  <si>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</si>
  <si>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</si>
  <si>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</si>
  <si>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</si>
  <si>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</si>
  <si>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</si>
  <si>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</si>
  <si>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</si>
  <si>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</si>
  <si>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</si>
  <si>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</si>
  <si>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</si>
  <si>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</si>
  <si>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</si>
  <si>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</si>
  <si>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</si>
  <si>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</si>
  <si>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</si>
  <si>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</si>
  <si>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</si>
  <si>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</si>
  <si>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</si>
  <si>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</si>
  <si>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</si>
  <si>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</si>
  <si>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</si>
  <si>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</si>
  <si>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</si>
  <si>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</si>
  <si>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</si>
  <si>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</si>
  <si>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</si>
  <si>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</si>
  <si>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</si>
  <si>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</si>
  <si>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</si>
  <si>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</si>
  <si>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</si>
  <si>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</si>
  <si>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</si>
  <si>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</si>
  <si>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</si>
  <si>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</si>
  <si>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</si>
  <si>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</si>
  <si>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</si>
  <si>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</si>
  <si>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</si>
  <si>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</si>
  <si>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</si>
  <si>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</si>
  <si>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</si>
  <si>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</si>
  <si>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</si>
  <si>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</si>
  <si>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</si>
  <si>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</si>
  <si>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</si>
  <si>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</si>
  <si>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</si>
  <si>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</si>
  <si>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</si>
  <si>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</si>
  <si>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</si>
  <si>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</si>
  <si>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</si>
  <si>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</si>
  <si>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</si>
  <si>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</si>
  <si>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</si>
  <si>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</si>
  <si>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</si>
  <si>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</si>
  <si>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</si>
  <si>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</si>
  <si>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</si>
  <si>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</si>
  <si>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</si>
  <si>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</si>
  <si>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</si>
  <si>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</si>
  <si>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</si>
  <si>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</si>
  <si>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</si>
  <si>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</si>
  <si>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</si>
  <si>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</si>
  <si>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</si>
  <si>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</si>
  <si>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</si>
  <si>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</si>
  <si>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</si>
  <si>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</si>
  <si>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</si>
  <si>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</si>
  <si>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</si>
  <si>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</si>
  <si>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</si>
  <si>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</si>
  <si>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</si>
  <si>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</si>
  <si>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</si>
  <si>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</si>
  <si>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</si>
  <si>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</si>
  <si>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</si>
  <si>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</si>
  <si>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</si>
  <si>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</si>
  <si>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</si>
  <si>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</si>
  <si>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</si>
  <si>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</si>
  <si>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</si>
  <si>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</si>
  <si>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</si>
  <si>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</si>
  <si>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</si>
  <si>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</si>
  <si>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</si>
  <si>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</si>
  <si>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</si>
  <si>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</si>
  <si>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</si>
  <si>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</si>
  <si>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</si>
  <si>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</si>
  <si>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</si>
  <si>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</si>
  <si>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</si>
  <si>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</si>
  <si>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</si>
  <si>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</si>
  <si>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</si>
  <si>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</si>
  <si>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</si>
  <si>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</si>
  <si>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</si>
  <si>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</si>
  <si>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</si>
  <si>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</si>
  <si>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</si>
  <si>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</si>
  <si>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</si>
  <si>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</si>
  <si>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</si>
  <si>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</si>
  <si>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</si>
  <si>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</si>
  <si>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</si>
  <si>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</si>
  <si>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</si>
  <si>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</si>
  <si>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</si>
  <si>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</si>
  <si>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</si>
  <si>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</si>
  <si>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</si>
  <si>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</si>
  <si>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</si>
  <si>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</si>
  <si>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</si>
  <si>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</si>
  <si>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</si>
  <si>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</si>
  <si>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</si>
  <si>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</si>
  <si>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</si>
  <si>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</si>
  <si>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</si>
  <si>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</si>
  <si>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</si>
  <si>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</si>
  <si>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</si>
  <si>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</si>
  <si>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</si>
  <si>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</si>
  <si>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</si>
  <si>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</si>
  <si>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</si>
  <si>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</si>
  <si>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</si>
  <si>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</si>
  <si>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</si>
  <si>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</si>
  <si>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</si>
  <si>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</si>
  <si>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</si>
  <si>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</si>
  <si>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</si>
  <si>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</si>
  <si>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</si>
  <si>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</si>
  <si>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</si>
  <si>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</si>
  <si>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</si>
  <si>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</si>
  <si>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</si>
  <si>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</si>
  <si>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</si>
  <si>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</si>
  <si>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</si>
  <si>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</si>
  <si>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</si>
  <si>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</si>
  <si>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</si>
  <si>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</si>
  <si>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</si>
  <si>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</si>
  <si>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</si>
  <si>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</si>
  <si>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</si>
  <si>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</si>
  <si>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</si>
  <si>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</si>
  <si>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</si>
  <si>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</si>
  <si>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</si>
  <si>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</si>
  <si>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</si>
  <si>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</si>
  <si>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</si>
  <si>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</si>
  <si>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</si>
  <si>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</si>
  <si>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</si>
  <si>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</si>
  <si>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</si>
  <si>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</si>
  <si>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</si>
  <si>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</si>
  <si>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</si>
  <si>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</si>
  <si>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</si>
  <si>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</si>
  <si>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</si>
  <si>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</si>
  <si>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</si>
  <si>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</si>
  <si>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</si>
  <si>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</si>
  <si>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</si>
  <si>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</si>
  <si>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</si>
  <si>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</si>
  <si>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</si>
  <si>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</si>
  <si>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</si>
  <si>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</si>
  <si>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</si>
  <si>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</si>
  <si>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</si>
  <si>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</si>
  <si>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</si>
  <si>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</si>
  <si>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</si>
  <si>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</si>
  <si>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</si>
  <si>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</si>
  <si>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</si>
  <si>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</si>
  <si>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</si>
  <si>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</si>
  <si>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</si>
  <si>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</si>
  <si>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</si>
  <si>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</si>
  <si>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</si>
  <si>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</si>
  <si>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</si>
  <si>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</si>
  <si>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</si>
  <si>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</si>
  <si>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</si>
  <si>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</si>
  <si>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</si>
  <si>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</si>
  <si>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</si>
  <si>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</si>
  <si>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</si>
  <si>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</si>
  <si>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</si>
  <si>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</si>
  <si>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</si>
  <si>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</si>
  <si>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</si>
  <si>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</si>
  <si>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</si>
  <si>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</si>
  <si>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</si>
  <si>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</si>
  <si>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</si>
  <si>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</si>
  <si>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</si>
  <si>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</si>
  <si>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</si>
  <si>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</si>
  <si>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</si>
  <si>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</si>
  <si>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</si>
  <si>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</si>
  <si>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</si>
  <si>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</si>
  <si>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</si>
  <si>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</si>
  <si>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</si>
  <si>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</si>
  <si>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</si>
  <si>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</si>
  <si>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</si>
  <si>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</si>
  <si>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</si>
  <si>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</si>
  <si>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</si>
  <si>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</si>
  <si>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</si>
  <si>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</si>
  <si>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</si>
  <si>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</si>
  <si>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</si>
  <si>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</si>
  <si>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</si>
  <si>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</si>
  <si>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</si>
  <si>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</si>
  <si>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</si>
  <si>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</si>
  <si>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</si>
  <si>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</si>
  <si>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</si>
  <si>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</si>
  <si>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</si>
  <si>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</si>
  <si>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</si>
  <si>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</si>
  <si>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</si>
  <si>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</si>
  <si>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</si>
  <si>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</si>
  <si>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</si>
  <si>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</si>
  <si>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</si>
  <si>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</si>
  <si>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</si>
  <si>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</si>
  <si>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</si>
  <si>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</si>
  <si>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</si>
  <si>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</si>
  <si>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</si>
  <si>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</si>
  <si>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</si>
  <si>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</si>
  <si>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</si>
  <si>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</si>
  <si>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</si>
  <si>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</si>
  <si>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</si>
  <si>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</si>
  <si>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</si>
  <si>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</si>
  <si>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</si>
  <si>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</si>
  <si>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</si>
  <si>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</si>
  <si>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</si>
  <si>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</si>
  <si>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</si>
  <si>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</si>
  <si>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</si>
  <si>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</si>
  <si>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</si>
  <si>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</si>
  <si>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</si>
  <si>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</si>
  <si>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</si>
  <si>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</si>
  <si>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</si>
  <si>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</si>
  <si>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</si>
  <si>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</si>
  <si>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</si>
  <si>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</si>
  <si>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</si>
  <si>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</si>
  <si>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</si>
  <si>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</si>
  <si>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</si>
  <si>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</si>
  <si>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</si>
  <si>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</si>
  <si>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</si>
  <si>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</si>
  <si>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</si>
  <si>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</si>
  <si>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</si>
  <si>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</si>
  <si>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</si>
  <si>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</si>
  <si>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</si>
  <si>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</si>
  <si>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</si>
  <si>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</si>
  <si>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</si>
  <si>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</si>
  <si>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</si>
  <si>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</si>
  <si>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</si>
  <si>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</si>
  <si>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</si>
  <si>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</si>
  <si>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</si>
  <si>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</si>
  <si>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</si>
  <si>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</si>
  <si>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</si>
  <si>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</si>
  <si>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</si>
  <si>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</si>
  <si>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</si>
  <si>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</si>
  <si>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</si>
  <si>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</si>
  <si>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</si>
  <si>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</si>
  <si>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</si>
  <si>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</si>
  <si>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</si>
  <si>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</si>
  <si>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</si>
  <si>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</si>
  <si>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</si>
  <si>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</si>
  <si>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</si>
  <si>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</si>
  <si>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</si>
  <si>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</si>
  <si>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</si>
  <si>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</si>
  <si>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</si>
  <si>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</si>
  <si>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</si>
  <si>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</si>
  <si>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</si>
  <si>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</si>
  <si>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</si>
  <si>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</si>
  <si>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</si>
  <si>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</si>
  <si>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</si>
  <si>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</si>
  <si>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</si>
  <si>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</si>
  <si>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</si>
  <si>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</si>
  <si>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</si>
  <si>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</si>
  <si>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</si>
  <si>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</si>
  <si>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</si>
  <si>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</si>
  <si>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</si>
  <si>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</si>
  <si>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</si>
  <si>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</si>
  <si>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</si>
  <si>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</si>
  <si>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</si>
  <si>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</si>
  <si>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</si>
  <si>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</si>
  <si>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</si>
  <si>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</si>
  <si>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</si>
  <si>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</si>
  <si>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</si>
  <si>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</si>
  <si>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</si>
  <si>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</si>
  <si>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</si>
  <si>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</si>
  <si>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</si>
  <si>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</si>
  <si>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</si>
  <si>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</si>
  <si>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</si>
  <si>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</si>
  <si>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</si>
  <si>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</si>
  <si>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</si>
  <si>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</si>
  <si>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</si>
  <si>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</si>
  <si>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</si>
  <si>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</si>
  <si>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</si>
  <si>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</si>
  <si>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</si>
  <si>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</si>
  <si>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</si>
  <si>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</si>
  <si>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</si>
  <si>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</si>
  <si>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</si>
  <si>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</si>
  <si>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</si>
  <si>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</si>
  <si>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</si>
  <si>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</si>
  <si>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</si>
  <si>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</si>
  <si>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</si>
  <si>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</si>
  <si>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</si>
  <si>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</si>
  <si>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</si>
  <si>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</si>
  <si>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</si>
  <si>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</si>
  <si>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</si>
  <si>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</si>
  <si>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</si>
  <si>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</si>
  <si>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</si>
  <si>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</si>
  <si>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</si>
  <si>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</si>
  <si>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</si>
  <si>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</si>
  <si>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</si>
  <si>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</si>
  <si>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</si>
  <si>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</si>
  <si>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</si>
  <si>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</si>
  <si>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</si>
  <si>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</si>
  <si>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</si>
  <si>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</si>
  <si>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</si>
  <si>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</si>
  <si>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</si>
  <si>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</si>
  <si>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</si>
  <si>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</si>
  <si>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</si>
  <si>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</si>
  <si>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</si>
  <si>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</si>
  <si>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</si>
  <si>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</si>
  <si>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</si>
  <si>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</si>
  <si>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</si>
  <si>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</si>
  <si>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</si>
  <si>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</si>
  <si>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</si>
  <si>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</si>
  <si>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</si>
  <si>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</si>
  <si>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</si>
  <si>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</si>
  <si>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</si>
  <si>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</si>
  <si>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</si>
  <si>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</si>
  <si>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</si>
  <si>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</si>
  <si>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</si>
  <si>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</si>
  <si>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</si>
  <si>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</si>
  <si>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</si>
  <si>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</si>
  <si>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</si>
  <si>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</si>
  <si>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</si>
  <si>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</si>
  <si>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</si>
  <si>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</si>
  <si>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</si>
  <si>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</si>
  <si>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</si>
  <si>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</si>
  <si>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</si>
  <si>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</si>
  <si>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</si>
  <si>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</si>
  <si>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</si>
  <si>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</si>
  <si>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</si>
  <si>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</si>
  <si>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</si>
  <si>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</si>
  <si>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</si>
  <si>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</si>
  <si>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</si>
  <si>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</si>
  <si>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</si>
  <si>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</si>
  <si>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</si>
  <si>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</si>
  <si>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</si>
  <si>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</si>
  <si>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</si>
  <si>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</si>
  <si>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</si>
  <si>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</si>
  <si>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</si>
  <si>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</si>
  <si>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</si>
  <si>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</si>
  <si>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</si>
  <si>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</si>
  <si>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</si>
  <si>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</si>
  <si>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</si>
  <si>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</si>
  <si>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</si>
  <si>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</si>
  <si>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</si>
  <si>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</si>
  <si>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</si>
  <si>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</si>
  <si>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</si>
  <si>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</si>
  <si>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</si>
  <si>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</si>
  <si>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</si>
  <si>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</si>
  <si>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</si>
  <si>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</si>
  <si>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</si>
  <si>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</si>
  <si>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</si>
  <si>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</si>
  <si>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</si>
  <si>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</si>
  <si>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</si>
  <si>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</si>
  <si>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</si>
  <si>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</si>
  <si>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</si>
  <si>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</si>
  <si>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</si>
  <si>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</si>
  <si>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</si>
  <si>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</si>
  <si>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</si>
  <si>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</si>
  <si>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</si>
  <si>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</si>
  <si>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</si>
  <si>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</si>
  <si>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</si>
  <si>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</si>
  <si>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</si>
  <si>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</si>
  <si>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</si>
  <si>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</si>
  <si>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</si>
  <si>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</si>
  <si>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</si>
  <si>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</si>
  <si>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</si>
  <si>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</si>
  <si>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</si>
  <si>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</si>
  <si>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</si>
  <si>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</si>
  <si>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</si>
  <si>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</si>
  <si>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</si>
  <si>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</si>
  <si>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</si>
  <si>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</si>
  <si>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</si>
  <si>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</si>
  <si>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</si>
  <si>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</si>
  <si>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</si>
  <si>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</si>
  <si>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</si>
  <si>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</si>
  <si>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</si>
  <si>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</si>
  <si>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</si>
  <si>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</si>
  <si>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</si>
  <si>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</si>
  <si>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</si>
  <si>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</si>
  <si>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</si>
  <si>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</si>
  <si>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</si>
  <si>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</si>
  <si>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</si>
  <si>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</si>
  <si>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</si>
  <si>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</si>
  <si>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</si>
  <si>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</si>
  <si>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</si>
  <si>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</si>
  <si>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</si>
  <si>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</si>
  <si>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</si>
  <si>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</si>
  <si>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</si>
  <si>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</si>
  <si>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</si>
  <si>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</si>
  <si>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</si>
  <si>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</si>
  <si>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</si>
  <si>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</si>
  <si>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</si>
  <si>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</si>
  <si>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</si>
  <si>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</si>
  <si>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</si>
  <si>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</si>
  <si>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</si>
  <si>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</si>
  <si>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</si>
  <si>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</si>
  <si>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</si>
  <si>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</si>
  <si>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</si>
  <si>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</si>
  <si>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</si>
  <si>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</si>
  <si>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</si>
  <si>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</si>
  <si>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</si>
  <si>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</si>
  <si>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</si>
  <si>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</si>
  <si>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</si>
  <si>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</si>
  <si>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</si>
  <si>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</si>
  <si>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</si>
  <si>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</si>
  <si>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</si>
  <si>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</si>
  <si>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</si>
  <si>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</si>
  <si>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</si>
  <si>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</si>
  <si>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</si>
  <si>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</si>
  <si>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</si>
  <si>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</si>
  <si>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</si>
  <si>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</si>
  <si>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</si>
  <si>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</si>
  <si>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</si>
  <si>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</si>
  <si>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</si>
  <si>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</si>
  <si>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</si>
  <si>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</si>
  <si>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</si>
  <si>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</si>
  <si>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</si>
  <si>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</si>
  <si>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</si>
  <si>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</si>
  <si>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</si>
  <si>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</si>
  <si>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</si>
  <si>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</si>
  <si>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</si>
  <si>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</si>
  <si>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</si>
  <si>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</si>
  <si>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</si>
  <si>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</si>
  <si>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</si>
  <si>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</si>
  <si>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</si>
  <si>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</si>
  <si>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</si>
  <si>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</si>
  <si>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</si>
  <si>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</si>
  <si>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</si>
  <si>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</si>
  <si>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</si>
  <si>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</si>
  <si>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</si>
  <si>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</si>
  <si>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</si>
  <si>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</si>
  <si>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</si>
  <si>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</si>
  <si>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</si>
  <si>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</si>
  <si>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</si>
  <si>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</si>
  <si>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</si>
  <si>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</si>
  <si>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</si>
  <si>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</si>
  <si>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</si>
  <si>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</si>
  <si>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</si>
  <si>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</si>
  <si>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</si>
  <si>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</si>
  <si>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</si>
  <si>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</si>
  <si>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</si>
  <si>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</si>
  <si>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</si>
  <si>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</si>
  <si>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</si>
  <si>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</si>
  <si>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</si>
  <si>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</si>
  <si>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</si>
  <si>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</si>
  <si>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</si>
  <si>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</si>
  <si>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</si>
  <si>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</si>
  <si>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</si>
  <si>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</si>
  <si>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</si>
  <si>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</si>
  <si>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</si>
  <si>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</si>
  <si>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</si>
  <si>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</si>
  <si>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</si>
  <si>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</si>
  <si>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</si>
  <si>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</si>
  <si>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</si>
  <si>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</si>
  <si>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</si>
  <si>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</si>
  <si>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</si>
  <si>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</si>
  <si>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</si>
  <si>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</si>
  <si>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</si>
  <si>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</si>
  <si>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</si>
  <si>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</si>
  <si>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</si>
  <si>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</si>
  <si>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</si>
  <si>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</si>
  <si>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</si>
  <si>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</si>
  <si>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</si>
  <si>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</si>
  <si>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</si>
  <si>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</si>
  <si>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</si>
  <si>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</si>
  <si>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</si>
  <si>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</si>
  <si>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</si>
  <si>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</si>
  <si>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</si>
  <si>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</si>
  <si>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</si>
  <si>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</si>
  <si>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</si>
  <si>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</si>
  <si>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</si>
  <si>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</si>
  <si>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</si>
  <si>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</si>
  <si>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</si>
  <si>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</si>
  <si>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</si>
  <si>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</si>
  <si>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</si>
  <si>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</si>
  <si>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</si>
  <si>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</si>
  <si>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</si>
  <si>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</si>
  <si>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</si>
  <si>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</si>
  <si>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</si>
  <si>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</si>
  <si>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</si>
  <si>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</si>
  <si>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</si>
  <si>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</si>
  <si>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</si>
  <si>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</si>
  <si>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</si>
  <si>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</si>
  <si>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</si>
  <si>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</si>
  <si>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</si>
  <si>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</si>
  <si>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</si>
  <si>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</si>
  <si>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</si>
  <si>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</si>
  <si>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</si>
  <si>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</si>
  <si>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</si>
  <si>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</si>
  <si>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</si>
  <si>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</si>
  <si>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</si>
  <si>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</si>
  <si>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</si>
  <si>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</si>
  <si>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</si>
  <si>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</si>
  <si>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</si>
  <si>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</si>
  <si>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</si>
  <si>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</si>
  <si>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</si>
  <si>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</si>
  <si>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</si>
  <si>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</si>
  <si>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</si>
  <si>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</si>
  <si>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</si>
  <si>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</si>
  <si>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</si>
  <si>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</si>
  <si>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</si>
  <si>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</si>
  <si>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</si>
  <si>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</si>
  <si>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</si>
  <si>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</si>
  <si>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</si>
  <si>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</si>
  <si>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</si>
  <si>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</si>
  <si>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</si>
  <si>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</si>
  <si>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</si>
  <si>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</si>
  <si>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</si>
  <si>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</si>
  <si>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</si>
  <si>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</si>
  <si>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</si>
  <si>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</si>
  <si>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</si>
  <si>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</si>
  <si>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</si>
  <si>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</si>
  <si>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</si>
  <si>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</si>
  <si>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</si>
  <si>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</si>
  <si>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</si>
  <si>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</si>
  <si>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</si>
  <si>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</si>
  <si>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</si>
  <si>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</si>
  <si>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</si>
  <si>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</si>
  <si>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</si>
  <si>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</si>
  <si>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</si>
  <si>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</si>
  <si>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</si>
  <si>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</si>
  <si>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</si>
  <si>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</si>
  <si>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</si>
  <si>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</si>
  <si>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</si>
  <si>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</si>
  <si>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</si>
  <si>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</si>
  <si>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</si>
  <si>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</si>
  <si>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</si>
  <si>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</si>
  <si>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</si>
  <si>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</si>
  <si>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</si>
  <si>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</si>
  <si>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</si>
  <si>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</si>
  <si>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</si>
  <si>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</si>
  <si>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</si>
  <si>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</si>
  <si>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</si>
  <si>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</si>
  <si>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</si>
  <si>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</si>
  <si>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</si>
  <si>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</si>
  <si>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</si>
  <si>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</si>
  <si>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</si>
  <si>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</si>
  <si>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</si>
  <si>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</si>
  <si>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</si>
  <si>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</si>
  <si>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</si>
  <si>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</si>
  <si>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</si>
  <si>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</si>
  <si>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</si>
  <si>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</si>
  <si>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</si>
  <si>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</si>
  <si>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</si>
  <si>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</si>
  <si>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</si>
  <si>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</si>
  <si>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</si>
  <si>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</si>
  <si>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</si>
  <si>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</si>
  <si>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</si>
  <si>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</si>
  <si>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</si>
  <si>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</si>
  <si>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</si>
  <si>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</si>
  <si>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</si>
  <si>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</si>
  <si>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</si>
  <si>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</si>
  <si>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</si>
  <si>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</si>
  <si>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</si>
  <si>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</si>
  <si>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</si>
  <si>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</si>
  <si>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</si>
  <si>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</si>
  <si>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</si>
  <si>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</si>
  <si>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</si>
  <si>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</si>
  <si>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</si>
  <si>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</si>
  <si>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</si>
  <si>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</si>
  <si>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</si>
  <si>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</si>
  <si>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</si>
  <si>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</si>
  <si>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</si>
  <si>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</si>
  <si>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</si>
  <si>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</si>
  <si>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</si>
  <si>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</si>
  <si>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</si>
  <si>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</si>
  <si>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</si>
  <si>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</si>
  <si>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</si>
  <si>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</si>
  <si>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</si>
  <si>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</si>
  <si>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</si>
  <si>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</si>
  <si>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</si>
  <si>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</si>
  <si>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</si>
  <si>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</si>
  <si>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</si>
  <si>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</si>
  <si>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</si>
  <si>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</si>
  <si>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</si>
  <si>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</si>
  <si>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</si>
  <si>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</si>
  <si>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</si>
  <si>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</si>
  <si>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</si>
  <si>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</si>
  <si>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</si>
  <si>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</si>
  <si>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</si>
  <si>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</si>
  <si>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</si>
  <si>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</si>
  <si>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</si>
  <si>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</si>
  <si>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</si>
  <si>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</si>
  <si>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</si>
  <si>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</si>
  <si>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</si>
  <si>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</si>
  <si>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</si>
  <si>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</si>
  <si>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</si>
  <si>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</si>
  <si>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</si>
  <si>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</si>
  <si>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</si>
  <si>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</si>
  <si>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</si>
  <si>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</si>
  <si>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</si>
  <si>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</si>
  <si>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</si>
  <si>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</si>
  <si>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</si>
  <si>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</si>
  <si>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</si>
  <si>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</si>
  <si>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</si>
  <si>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</si>
  <si>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</si>
  <si>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</si>
  <si>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</si>
  <si>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</si>
  <si>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</si>
  <si>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</si>
  <si>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</si>
  <si>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</si>
  <si>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</si>
  <si>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</si>
  <si>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</si>
  <si>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</si>
  <si>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</si>
  <si>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</si>
  <si>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</si>
  <si>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</si>
  <si>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</si>
  <si>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</si>
  <si>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</si>
  <si>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</si>
  <si>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</si>
  <si>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</si>
  <si>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</si>
  <si>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</si>
  <si>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</si>
  <si>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</si>
  <si>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</si>
  <si>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</si>
  <si>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</si>
  <si>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</si>
  <si>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</si>
  <si>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</si>
  <si>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</si>
  <si>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</si>
  <si>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</si>
  <si>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</si>
  <si>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</si>
  <si>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</si>
  <si>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</si>
  <si>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</si>
  <si>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</si>
  <si>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</si>
  <si>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</si>
  <si>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</si>
  <si>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</si>
  <si>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</si>
  <si>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</si>
  <si>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</si>
  <si>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</si>
  <si>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</si>
  <si>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</si>
  <si>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</si>
  <si>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</si>
  <si>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</si>
  <si>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</si>
  <si>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</si>
  <si>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</si>
  <si>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</si>
  <si>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</si>
  <si>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</si>
  <si>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</si>
  <si>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</si>
  <si>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</si>
  <si>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</si>
  <si>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</si>
  <si>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</si>
  <si>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</si>
  <si>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</si>
  <si>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</si>
  <si>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</si>
  <si>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</si>
  <si>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</si>
  <si>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</si>
  <si>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</si>
  <si>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</si>
  <si>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</si>
  <si>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</si>
  <si>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</si>
  <si>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</si>
  <si>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</si>
  <si>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</si>
  <si>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</si>
  <si>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</si>
  <si>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</si>
  <si>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</si>
  <si>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</si>
  <si>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</si>
  <si>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</si>
  <si>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</si>
  <si>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</si>
  <si>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</si>
  <si>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</si>
  <si>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</si>
  <si>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</si>
  <si>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</si>
  <si>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</si>
  <si>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</si>
  <si>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</si>
  <si>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</si>
  <si>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</si>
  <si>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</si>
  <si>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</si>
  <si>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</si>
  <si>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</si>
  <si>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</si>
  <si>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</si>
  <si>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</si>
  <si>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</si>
  <si>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</si>
  <si>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</si>
  <si>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</si>
  <si>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</si>
  <si>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</si>
  <si>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</si>
  <si>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</si>
  <si>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</si>
  <si>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</si>
  <si>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</si>
  <si>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</si>
  <si>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</si>
  <si>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</si>
  <si>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</si>
  <si>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</si>
  <si>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</si>
  <si>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</si>
  <si>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</si>
  <si>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</si>
  <si>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</si>
  <si>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</si>
  <si>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</si>
  <si>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</si>
  <si>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</si>
  <si>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</si>
  <si>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</si>
  <si>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</si>
  <si>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</si>
  <si>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</si>
  <si>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</si>
  <si>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</si>
  <si>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</si>
  <si>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</si>
  <si>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</si>
  <si>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</si>
  <si>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</si>
  <si>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</si>
  <si>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</si>
  <si>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</si>
  <si>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</si>
  <si>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</si>
  <si>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</si>
  <si>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</si>
  <si>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</si>
  <si>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</si>
  <si>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</si>
  <si>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</si>
  <si>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</si>
  <si>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</si>
  <si>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</si>
  <si>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</si>
  <si>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</si>
  <si>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</si>
  <si>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</si>
  <si>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</si>
  <si>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</si>
  <si>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</si>
  <si>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</si>
  <si>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</si>
  <si>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</si>
  <si>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</si>
  <si>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</si>
  <si>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</si>
  <si>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</si>
  <si>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</si>
  <si>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</si>
  <si>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</si>
  <si>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</si>
  <si>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</si>
  <si>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</si>
  <si>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</si>
  <si>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</si>
  <si>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</si>
  <si>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</si>
  <si>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</si>
  <si>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</si>
  <si>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</si>
  <si>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</si>
  <si>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</si>
  <si>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</si>
  <si>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</si>
  <si>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</si>
  <si>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</si>
  <si>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</si>
  <si>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</si>
  <si>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</si>
  <si>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</si>
  <si>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</si>
  <si>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</si>
  <si>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</si>
  <si>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</si>
  <si>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</si>
  <si>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</si>
  <si>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</si>
  <si>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</si>
  <si>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</si>
  <si>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</si>
  <si>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</si>
  <si>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</si>
  <si>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</si>
  <si>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</si>
  <si>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</si>
  <si>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</si>
  <si>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</si>
  <si>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</si>
  <si>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</si>
  <si>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</si>
  <si>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</si>
  <si>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</si>
  <si>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</si>
  <si>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</si>
  <si>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</si>
  <si>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</si>
  <si>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</si>
  <si>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</si>
  <si>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</si>
  <si>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</si>
  <si>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</si>
  <si>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</si>
  <si>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</si>
  <si>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</si>
  <si>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</si>
  <si>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</si>
  <si>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</si>
  <si>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</si>
  <si>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</si>
  <si>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</si>
  <si>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</si>
  <si>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</si>
  <si>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</si>
  <si>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</si>
  <si>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</si>
  <si>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</si>
  <si>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</si>
  <si>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</si>
  <si>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</si>
  <si>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</si>
  <si>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</si>
  <si>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</si>
  <si>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</si>
  <si>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</si>
  <si>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</si>
  <si>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</si>
  <si>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</si>
  <si>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</si>
  <si>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</si>
  <si>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</si>
  <si>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</si>
  <si>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</si>
  <si>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</si>
  <si>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</si>
  <si>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</si>
  <si>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</si>
  <si>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</si>
  <si>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</si>
  <si>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</si>
  <si>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</si>
  <si>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</si>
  <si>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</si>
  <si>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</si>
  <si>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</si>
  <si>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</si>
  <si>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</si>
  <si>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</si>
  <si>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</si>
  <si>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</si>
  <si>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</si>
  <si>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</si>
  <si>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</si>
  <si>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</si>
  <si>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</si>
  <si>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</si>
  <si>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</si>
  <si>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</si>
  <si>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</si>
  <si>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</si>
  <si>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</si>
  <si>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</si>
  <si>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</si>
  <si>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</si>
  <si>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</si>
  <si>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</si>
  <si>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</si>
  <si>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</si>
  <si>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</si>
  <si>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</si>
  <si>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</si>
  <si>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</si>
  <si>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</si>
  <si>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</si>
  <si>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</si>
  <si>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</si>
  <si>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</si>
  <si>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</si>
  <si>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</si>
  <si>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</si>
  <si>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</si>
  <si>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</si>
  <si>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</si>
  <si>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</si>
  <si>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</si>
  <si>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</si>
  <si>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</si>
  <si>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</si>
  <si>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</si>
  <si>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</si>
  <si>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</si>
  <si>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</si>
  <si>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</si>
  <si>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</si>
  <si>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</si>
  <si>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</si>
  <si>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</si>
  <si>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</si>
  <si>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</si>
  <si>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</si>
  <si>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</si>
  <si>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</si>
  <si>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</si>
  <si>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</si>
  <si>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</si>
  <si>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</si>
  <si>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</si>
  <si>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</si>
  <si>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</si>
  <si>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</si>
  <si>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</si>
  <si>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</si>
  <si>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</si>
  <si>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</si>
  <si>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</si>
  <si>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</si>
  <si>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</si>
  <si>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</si>
  <si>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</si>
  <si>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</si>
  <si>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</si>
  <si>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</si>
  <si>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</si>
  <si>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</si>
  <si>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</si>
  <si>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</si>
  <si>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</si>
  <si>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</si>
  <si>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</si>
  <si>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</si>
  <si>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</si>
  <si>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</si>
  <si>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</si>
  <si>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</si>
  <si>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</si>
  <si>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</si>
  <si>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</si>
  <si>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</si>
  <si>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</si>
  <si>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</si>
  <si>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</si>
  <si>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</si>
  <si>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</si>
  <si>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</si>
  <si>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</si>
  <si>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</si>
  <si>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</si>
  <si>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</si>
  <si>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</si>
  <si>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</si>
  <si>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</si>
  <si>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</si>
  <si>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</si>
  <si>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</si>
  <si>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</si>
  <si>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</si>
  <si>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</si>
  <si>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</si>
  <si>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</si>
  <si>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</si>
  <si>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</si>
  <si>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</si>
  <si>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</si>
  <si>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</si>
  <si>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</si>
  <si>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</si>
  <si>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</si>
  <si>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</si>
  <si>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</si>
  <si>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</si>
  <si>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</si>
  <si>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</si>
  <si>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</si>
  <si>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</si>
  <si>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</si>
  <si>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</si>
  <si>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</si>
  <si>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</si>
  <si>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</si>
  <si>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</si>
  <si>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</si>
  <si>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</si>
  <si>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</si>
  <si>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</si>
  <si>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</si>
  <si>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</si>
  <si>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</si>
  <si>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</si>
  <si>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</si>
  <si>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</si>
  <si>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</si>
  <si>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</si>
  <si>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</si>
  <si>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</si>
  <si>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</si>
  <si>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</si>
  <si>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</si>
  <si>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</si>
  <si>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</si>
  <si>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</si>
  <si>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</si>
  <si>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</si>
  <si>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</si>
  <si>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</si>
  <si>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</si>
  <si>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</si>
  <si>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</si>
  <si>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</si>
  <si>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</si>
  <si>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</si>
  <si>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</si>
  <si>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</si>
  <si>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</si>
  <si>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</si>
  <si>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</si>
  <si>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</si>
  <si>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</si>
  <si>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</si>
  <si>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</si>
  <si>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</si>
  <si>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</si>
  <si>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</si>
  <si>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</si>
  <si>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</si>
  <si>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</si>
  <si>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</si>
  <si>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</si>
  <si>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</si>
  <si>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</si>
  <si>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</si>
  <si>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</si>
  <si>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</si>
  <si>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</si>
  <si>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</si>
  <si>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</si>
  <si>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</si>
  <si>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</si>
  <si>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</si>
  <si>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</si>
  <si>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</si>
  <si>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</si>
  <si>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</si>
  <si>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</si>
  <si>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</si>
  <si>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</si>
  <si>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</si>
  <si>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</si>
  <si>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</si>
  <si>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</si>
  <si>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</si>
  <si>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</si>
  <si>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</si>
  <si>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</si>
  <si>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</si>
  <si>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</si>
  <si>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</si>
  <si>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</si>
  <si>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</si>
  <si>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</si>
  <si>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</si>
  <si>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</si>
  <si>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</si>
  <si>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</si>
  <si>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</si>
  <si>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</si>
  <si>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</si>
  <si>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</si>
  <si>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</si>
  <si>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</si>
  <si>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</si>
  <si>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</si>
  <si>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</si>
  <si>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</si>
  <si>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</si>
  <si>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</si>
  <si>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</si>
  <si>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</si>
  <si>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</si>
  <si>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</si>
  <si>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</si>
  <si>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</si>
  <si>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</si>
  <si>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</si>
  <si>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</si>
  <si>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</si>
  <si>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</si>
  <si>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</si>
  <si>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</si>
  <si>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</si>
  <si>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</si>
  <si>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</si>
  <si>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</si>
  <si>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</si>
  <si>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</si>
  <si>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</si>
  <si>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</si>
  <si>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</si>
  <si>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</si>
  <si>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</si>
  <si>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</si>
  <si>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</si>
  <si>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</si>
  <si>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</si>
  <si>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</si>
  <si>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</si>
  <si>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</si>
  <si>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</si>
  <si>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</si>
  <si>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</si>
  <si>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</si>
  <si>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</si>
  <si>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</si>
  <si>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</si>
  <si>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</si>
  <si>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</si>
  <si>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</si>
  <si>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</si>
  <si>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</si>
  <si>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</si>
  <si>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</si>
  <si>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</si>
  <si>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</si>
  <si>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</si>
  <si>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</si>
  <si>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</si>
  <si>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</si>
  <si>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</si>
  <si>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</si>
  <si>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</si>
  <si>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</si>
  <si>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</si>
  <si>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</si>
  <si>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</si>
  <si>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</si>
  <si>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</si>
  <si>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</si>
  <si>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</si>
  <si>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</si>
  <si>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</si>
  <si>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</si>
  <si>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</si>
  <si>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</si>
  <si>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</si>
  <si>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</si>
  <si>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</si>
  <si>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</si>
  <si>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</si>
  <si>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</si>
  <si>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</si>
  <si>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</si>
  <si>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</si>
  <si>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</si>
  <si>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</si>
  <si>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</si>
  <si>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</si>
  <si>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</si>
  <si>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</si>
  <si>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</si>
  <si>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</si>
  <si>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</si>
  <si>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</si>
  <si>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</si>
  <si>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</si>
  <si>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</si>
  <si>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</si>
  <si>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</si>
  <si>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</si>
  <si>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</si>
  <si>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</si>
  <si>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</si>
  <si>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</si>
  <si>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</si>
  <si>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</si>
  <si>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</si>
  <si>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</si>
  <si>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</si>
  <si>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</si>
  <si>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</si>
  <si>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</si>
  <si>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</si>
  <si>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</si>
  <si>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</si>
  <si>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</si>
  <si>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</si>
  <si>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</si>
  <si>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</si>
  <si>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</si>
  <si>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</si>
  <si>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</si>
  <si>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</si>
  <si>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</si>
  <si>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</si>
  <si>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</si>
  <si>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</si>
  <si>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</si>
  <si>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</si>
  <si>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</si>
  <si>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</si>
  <si>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</si>
  <si>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</si>
  <si>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</si>
  <si>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</si>
  <si>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</si>
  <si>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</si>
  <si>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</si>
  <si>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</si>
  <si>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</si>
  <si>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</si>
  <si>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</si>
  <si>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</si>
  <si>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</si>
  <si>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</si>
  <si>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</si>
  <si>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</si>
  <si>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</si>
  <si>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</si>
  <si>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</si>
  <si>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</si>
  <si>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</si>
  <si>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</si>
  <si>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</si>
  <si>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</si>
  <si>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</si>
  <si>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</si>
  <si>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</si>
  <si>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</si>
  <si>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</si>
  <si>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</si>
  <si>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</si>
  <si>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</si>
  <si>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</si>
  <si>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</si>
  <si>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</si>
  <si>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</si>
  <si>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</si>
  <si>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</si>
  <si>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</si>
  <si>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</si>
  <si>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</si>
  <si>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</si>
  <si>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</si>
  <si>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</si>
  <si>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</si>
  <si>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</si>
  <si>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</si>
  <si>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</si>
  <si>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</si>
  <si>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</si>
  <si>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</si>
  <si>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</si>
  <si>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</si>
  <si>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</si>
  <si>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</si>
  <si>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</si>
  <si>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</si>
  <si>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</si>
  <si>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</si>
  <si>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</si>
  <si>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</si>
  <si>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</si>
  <si>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</si>
  <si>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</si>
  <si>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</si>
  <si>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</si>
  <si>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</si>
  <si>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</si>
  <si>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</si>
  <si>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</si>
  <si>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</si>
  <si>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</si>
  <si>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</si>
  <si>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</si>
  <si>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</si>
  <si>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</si>
  <si>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</si>
  <si>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</si>
  <si>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</si>
  <si>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</si>
  <si>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</si>
  <si>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</si>
  <si>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</si>
  <si>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</si>
  <si>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</si>
  <si>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</si>
  <si>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</si>
  <si>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</si>
  <si>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</si>
  <si>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</si>
  <si>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</si>
  <si>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</si>
  <si>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</si>
  <si>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</si>
  <si>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</si>
  <si>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</si>
  <si>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</si>
  <si>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</si>
  <si>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</si>
  <si>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</si>
  <si>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</si>
  <si>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</si>
  <si>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</si>
  <si>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</si>
  <si>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</si>
  <si>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</si>
  <si>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</si>
  <si>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</si>
  <si>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</si>
  <si>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</si>
  <si>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</si>
  <si>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</si>
  <si>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</si>
  <si>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</si>
  <si>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</si>
  <si>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</si>
  <si>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</si>
  <si>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</si>
  <si>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</si>
  <si>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</si>
  <si>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</si>
  <si>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</si>
  <si>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</si>
  <si>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</si>
  <si>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</si>
  <si>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</si>
  <si>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</si>
  <si>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</si>
  <si>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</si>
  <si>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</si>
  <si>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</si>
  <si>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</si>
  <si>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</si>
  <si>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</si>
  <si>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</si>
  <si>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</si>
  <si>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</si>
  <si>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</si>
  <si>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</si>
  <si>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</si>
  <si>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</si>
  <si>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</si>
  <si>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</si>
  <si>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</si>
  <si>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</si>
  <si>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</si>
  <si>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</si>
  <si>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</si>
  <si>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</si>
  <si>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</si>
  <si>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</si>
  <si>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</si>
  <si>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</si>
  <si>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</si>
  <si>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</si>
  <si>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</si>
  <si>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</si>
  <si>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</si>
  <si>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</si>
  <si>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</si>
  <si>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</si>
  <si>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</si>
  <si>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</si>
  <si>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</si>
  <si>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</si>
  <si>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</si>
  <si>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</si>
  <si>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</si>
  <si>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</si>
  <si>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</si>
  <si>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</si>
  <si>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</si>
  <si>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</si>
  <si>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</si>
  <si>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</si>
  <si>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</si>
  <si>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</si>
  <si>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</si>
  <si>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</si>
  <si>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</si>
  <si>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</si>
  <si>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</si>
  <si>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</si>
  <si>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</si>
  <si>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</si>
  <si>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</si>
  <si>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</si>
  <si>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</si>
  <si>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</si>
  <si>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</si>
  <si>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</si>
  <si>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</si>
  <si>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</si>
  <si>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</si>
  <si>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</si>
  <si>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</si>
  <si>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</si>
  <si>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</si>
  <si>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</si>
  <si>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</si>
  <si>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</si>
  <si>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</si>
  <si>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</si>
  <si>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</si>
  <si>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</si>
  <si>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</si>
  <si>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</si>
  <si>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</si>
  <si>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</si>
  <si>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</si>
  <si>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</si>
  <si>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</si>
  <si>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</si>
  <si>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</si>
  <si>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</si>
  <si>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</si>
  <si>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</si>
  <si>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</si>
  <si>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</si>
  <si>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</si>
  <si>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</si>
  <si>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</si>
  <si>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</si>
  <si>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</si>
  <si>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</si>
  <si>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</si>
  <si>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</si>
  <si>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</si>
  <si>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</si>
  <si>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</si>
  <si>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</si>
  <si>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</si>
  <si>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</si>
  <si>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</si>
  <si>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</si>
  <si>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</si>
  <si>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</si>
  <si>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</si>
  <si>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</si>
  <si>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</si>
  <si>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</si>
  <si>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</si>
  <si>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</si>
  <si>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</si>
  <si>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</si>
  <si>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</si>
  <si>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</si>
  <si>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</si>
  <si>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</si>
  <si>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</si>
  <si>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</si>
  <si>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</si>
  <si>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</si>
  <si>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</si>
  <si>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</si>
  <si>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</si>
  <si>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</si>
  <si>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</si>
  <si>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</si>
  <si>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</si>
  <si>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</si>
  <si>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</si>
  <si>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</si>
  <si>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</si>
  <si>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</si>
  <si>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</si>
  <si>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</si>
  <si>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</si>
  <si>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</si>
  <si>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</si>
  <si>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</si>
  <si>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</si>
  <si>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</si>
  <si>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</si>
  <si>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</si>
  <si>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</si>
  <si>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</si>
  <si>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</si>
  <si>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</si>
  <si>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</si>
  <si>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</si>
  <si>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</si>
  <si>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</si>
  <si>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</si>
  <si>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</si>
  <si>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</si>
  <si>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</si>
  <si>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</si>
  <si>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</si>
  <si>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</si>
  <si>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</si>
  <si>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</si>
  <si>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</si>
  <si>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</si>
  <si>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</si>
  <si>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</si>
  <si>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</si>
  <si>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</si>
  <si>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</si>
  <si>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</si>
  <si>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</si>
  <si>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</si>
  <si>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</si>
  <si>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</si>
  <si>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</si>
  <si>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</si>
  <si>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</si>
  <si>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</si>
  <si>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</si>
  <si>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</si>
  <si>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</si>
  <si>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</si>
  <si>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</si>
  <si>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</si>
  <si>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</si>
  <si>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</si>
  <si>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</si>
  <si>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</si>
  <si>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</si>
  <si>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</si>
  <si>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</si>
  <si>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</si>
  <si>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</si>
  <si>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</si>
  <si>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</si>
  <si>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</si>
  <si>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</si>
  <si>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</si>
  <si>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</si>
  <si>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</si>
  <si>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</si>
  <si>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</si>
  <si>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</si>
  <si>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</si>
  <si>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</si>
  <si>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</si>
  <si>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</si>
  <si>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</si>
  <si>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</si>
  <si>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</si>
  <si>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</si>
  <si>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</si>
  <si>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</si>
  <si>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</si>
  <si>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</si>
  <si>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</si>
  <si>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</si>
  <si>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</si>
  <si>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</si>
  <si>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</si>
  <si>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</si>
  <si>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</si>
  <si>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</si>
  <si>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</si>
  <si>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</si>
  <si>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</si>
  <si>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</si>
  <si>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</si>
  <si>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</si>
  <si>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</si>
  <si>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</si>
  <si>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</si>
  <si>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</si>
  <si>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</si>
  <si>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</si>
  <si>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</si>
  <si>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</si>
  <si>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</si>
  <si>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</si>
  <si>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</si>
  <si>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</si>
  <si>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</si>
  <si>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</si>
  <si>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</si>
  <si>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</si>
  <si>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</si>
  <si>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</si>
  <si>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</si>
  <si>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</si>
  <si>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</si>
  <si>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</si>
  <si>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</si>
  <si>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</si>
  <si>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</si>
  <si>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</si>
  <si>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</si>
  <si>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</si>
  <si>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</si>
  <si>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</si>
  <si>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</si>
  <si>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</si>
  <si>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</si>
  <si>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</si>
  <si>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</si>
  <si>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</si>
  <si>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</si>
  <si>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</si>
  <si>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</si>
  <si>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</si>
  <si>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</si>
  <si>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</si>
  <si>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</si>
  <si>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</si>
  <si>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</si>
  <si>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</si>
  <si>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</si>
  <si>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</si>
  <si>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</si>
  <si>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</si>
  <si>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</si>
  <si>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</si>
  <si>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</si>
  <si>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</si>
  <si>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</si>
  <si>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</si>
  <si>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</si>
  <si>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</si>
  <si>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</si>
  <si>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</si>
  <si>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</si>
  <si>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</si>
  <si>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</si>
  <si>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</si>
  <si>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</si>
  <si>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</si>
  <si>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</si>
  <si>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</si>
  <si>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</si>
  <si>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</si>
  <si>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</si>
  <si>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</si>
  <si>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</si>
  <si>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</si>
  <si>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</si>
  <si>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</si>
  <si>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</si>
  <si>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</si>
  <si>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</si>
  <si>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</si>
  <si>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</si>
  <si>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</si>
  <si>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</si>
  <si>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</si>
  <si>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</si>
  <si>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</si>
  <si>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</si>
  <si>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</si>
  <si>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</si>
  <si>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</si>
  <si>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</si>
  <si>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</si>
  <si>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</si>
  <si>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</si>
  <si>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</si>
  <si>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</si>
  <si>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</si>
  <si>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</si>
  <si>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</si>
  <si>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</si>
  <si>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</si>
  <si>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</si>
  <si>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</si>
  <si>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</si>
  <si>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</si>
  <si>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</si>
  <si>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</si>
  <si>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</si>
  <si>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</si>
  <si>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</si>
  <si>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</si>
  <si>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</si>
  <si>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</si>
  <si>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</si>
  <si>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</si>
  <si>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</si>
  <si>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</si>
  <si>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</si>
  <si>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</si>
  <si>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</si>
  <si>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</si>
  <si>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</si>
  <si>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</si>
  <si>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</si>
  <si>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</si>
  <si>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</si>
  <si>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</si>
  <si>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</si>
  <si>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</si>
  <si>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</si>
  <si>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</si>
  <si>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</si>
  <si>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</si>
  <si>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</si>
  <si>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</si>
  <si>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</si>
  <si>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</si>
  <si>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</si>
  <si>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</si>
  <si>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</si>
  <si>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</si>
  <si>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</si>
  <si>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</si>
  <si>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</si>
  <si>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</si>
  <si>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</si>
  <si>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</si>
  <si>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</si>
  <si>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</si>
  <si>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</si>
  <si>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</si>
  <si>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</si>
  <si>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</si>
  <si>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</si>
  <si>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</si>
  <si>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</si>
  <si>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</si>
  <si>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</si>
  <si>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</si>
  <si>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</si>
  <si>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</si>
  <si>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</si>
  <si>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</si>
  <si>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</si>
  <si>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</si>
  <si>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</si>
  <si>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</si>
  <si>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</si>
  <si>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</si>
  <si>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</si>
  <si>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</si>
  <si>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</si>
  <si>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</si>
  <si>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</si>
  <si>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</si>
  <si>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</si>
  <si>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</si>
  <si>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</si>
  <si>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</si>
  <si>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</si>
  <si>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</si>
  <si>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</si>
  <si>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</si>
  <si>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</si>
  <si>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</si>
  <si>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</si>
  <si>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</si>
  <si>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</si>
  <si>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</si>
  <si>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</si>
  <si>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</si>
  <si>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</si>
  <si>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</si>
  <si>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</si>
  <si>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</si>
  <si>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</si>
  <si>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</si>
  <si>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</si>
  <si>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</si>
  <si>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</si>
  <si>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</si>
  <si>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</si>
  <si>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</si>
  <si>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</si>
  <si>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</si>
  <si>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</si>
  <si>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</si>
  <si>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</si>
  <si>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</si>
  <si>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</si>
  <si>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</si>
  <si>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</si>
  <si>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</si>
  <si>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</si>
  <si>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</si>
  <si>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</si>
  <si>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</si>
  <si>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</si>
  <si>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</si>
  <si>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</si>
  <si>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</si>
  <si>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</si>
  <si>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</si>
  <si>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</si>
  <si>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</si>
  <si>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</si>
  <si>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</si>
  <si>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</si>
  <si>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</si>
  <si>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</si>
  <si>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</si>
  <si>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</si>
  <si>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</si>
  <si>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</si>
  <si>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</si>
  <si>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</si>
  <si>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</si>
  <si>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</si>
  <si>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</si>
  <si>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</si>
  <si>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</si>
  <si>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</si>
  <si>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</si>
  <si>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</si>
  <si>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</si>
  <si>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</si>
  <si>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</si>
  <si>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</si>
  <si>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</si>
  <si>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</si>
  <si>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</si>
  <si>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</si>
  <si>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</si>
  <si>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</si>
  <si>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</si>
  <si>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</si>
  <si>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</si>
  <si>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</si>
  <si>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</si>
  <si>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</si>
  <si>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</si>
  <si>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</si>
  <si>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</si>
  <si>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</si>
  <si>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</si>
  <si>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</si>
  <si>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</si>
  <si>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</si>
  <si>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</si>
  <si>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</si>
  <si>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</si>
  <si>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</si>
  <si>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</si>
  <si>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</si>
  <si>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</si>
  <si>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</si>
  <si>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</si>
  <si>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</si>
  <si>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</si>
  <si>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</si>
  <si>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</si>
  <si>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</si>
  <si>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</si>
  <si>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</si>
  <si>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</si>
  <si>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</si>
  <si>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</si>
  <si>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</si>
  <si>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</si>
  <si>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</si>
  <si>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</si>
  <si>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</si>
  <si>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</si>
  <si>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</si>
  <si>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</si>
  <si>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</si>
  <si>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</si>
  <si>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</si>
  <si>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</si>
  <si>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</si>
  <si>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</si>
  <si>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</si>
  <si>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</si>
  <si>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</si>
  <si>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</si>
  <si>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</si>
  <si>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</si>
  <si>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</si>
  <si>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</si>
  <si>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</si>
  <si>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</si>
  <si>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</si>
  <si>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</si>
  <si>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</si>
  <si>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</si>
  <si>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</si>
  <si>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</si>
  <si>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</si>
  <si>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</si>
  <si>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</si>
  <si>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</si>
  <si>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</si>
  <si>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</si>
  <si>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</si>
  <si>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</si>
  <si>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</si>
  <si>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</si>
  <si>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</si>
  <si>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</si>
  <si>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</si>
  <si>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</si>
  <si>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</si>
  <si>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</si>
  <si>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</si>
  <si>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</si>
  <si>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</si>
  <si>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</si>
  <si>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</si>
  <si>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</si>
  <si>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</si>
  <si>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</si>
  <si>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</si>
  <si>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</si>
  <si>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</si>
  <si>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</si>
  <si>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</si>
  <si>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</si>
  <si>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</si>
  <si>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</si>
  <si>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</si>
  <si>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</si>
  <si>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</si>
  <si>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</si>
  <si>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</si>
  <si>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</si>
  <si>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</si>
  <si>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</si>
  <si>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</si>
  <si>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</si>
  <si>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</si>
  <si>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</si>
  <si>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</si>
  <si>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</si>
  <si>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</si>
  <si>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</si>
  <si>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</si>
  <si>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</si>
  <si>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</si>
  <si>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</si>
  <si>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</si>
  <si>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</si>
  <si>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</si>
  <si>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</si>
  <si>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</si>
  <si>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</si>
  <si>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</si>
  <si>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</si>
  <si>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</si>
  <si>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</si>
  <si>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</si>
  <si>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</si>
  <si>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</si>
  <si>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</si>
  <si>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</si>
  <si>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</si>
  <si>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</si>
  <si>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</si>
  <si>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</si>
  <si>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</si>
  <si>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</si>
  <si>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</si>
  <si>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</si>
  <si>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</si>
  <si>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</si>
  <si>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</si>
  <si>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</si>
  <si>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</si>
  <si>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</si>
  <si>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</si>
  <si>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</si>
  <si>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</si>
  <si>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</si>
  <si>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</si>
  <si>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</si>
  <si>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</si>
  <si>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</si>
  <si>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</si>
  <si>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</si>
  <si>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</si>
  <si>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</si>
  <si>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</si>
  <si>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</si>
  <si>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</si>
  <si>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</si>
  <si>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</si>
  <si>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</si>
  <si>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</si>
  <si>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</si>
  <si>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</si>
  <si>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</si>
  <si>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</si>
  <si>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</si>
  <si>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</si>
  <si>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</si>
  <si>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</si>
  <si>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</si>
  <si>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</si>
  <si>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</si>
  <si>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</si>
  <si>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</si>
  <si>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</si>
  <si>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</si>
  <si>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</si>
  <si>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</si>
  <si>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</si>
  <si>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</si>
  <si>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</si>
  <si>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</si>
  <si>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</si>
  <si>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</si>
  <si>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</si>
  <si>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</si>
  <si>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</si>
  <si>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</si>
  <si>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</si>
  <si>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</si>
  <si>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</si>
  <si>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</si>
  <si>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</si>
  <si>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</si>
  <si>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</si>
  <si>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</si>
  <si>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</si>
  <si>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</si>
  <si>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</si>
  <si>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</si>
  <si>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</si>
  <si>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</si>
  <si>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</si>
  <si>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</si>
  <si>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</si>
  <si>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</si>
  <si>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</si>
  <si>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</si>
  <si>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</si>
  <si>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</si>
  <si>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</si>
  <si>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</si>
  <si>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</si>
  <si>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</si>
  <si>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</si>
  <si>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</si>
  <si>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</si>
  <si>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</si>
  <si>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</si>
  <si>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</si>
  <si>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</si>
  <si>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</si>
  <si>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</si>
  <si>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</si>
  <si>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</si>
  <si>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</si>
  <si>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</si>
  <si>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</si>
  <si>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</si>
  <si>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</si>
  <si>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</si>
  <si>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</si>
  <si>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</si>
  <si>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</si>
  <si>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</si>
  <si>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</si>
  <si>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</si>
  <si>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</si>
  <si>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</si>
  <si>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</si>
  <si>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</si>
  <si>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</si>
  <si>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</si>
  <si>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</si>
  <si>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</si>
  <si>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</si>
  <si>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</si>
  <si>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</si>
  <si>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</si>
  <si>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</si>
  <si>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</si>
  <si>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</si>
  <si>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</si>
  <si>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</si>
  <si>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</si>
  <si>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</si>
  <si>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</si>
  <si>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</si>
  <si>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</si>
  <si>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</si>
  <si>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</si>
  <si>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</si>
  <si>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</si>
  <si>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</si>
  <si>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</si>
  <si>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</si>
  <si>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</si>
  <si>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</si>
  <si>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</si>
  <si>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</si>
  <si>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</si>
  <si>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</si>
  <si>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</si>
  <si>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</si>
  <si>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</si>
  <si>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</si>
  <si>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</si>
  <si>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</si>
  <si>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</si>
  <si>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</si>
  <si>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</si>
  <si>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</si>
  <si>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</si>
  <si>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</si>
  <si>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</si>
  <si>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</si>
  <si>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</si>
  <si>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</si>
  <si>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</si>
  <si>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</si>
  <si>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</si>
  <si>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</si>
  <si>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</si>
  <si>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</si>
  <si>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</si>
  <si>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</si>
  <si>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</si>
  <si>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</si>
  <si>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</si>
  <si>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</si>
  <si>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</si>
  <si>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</si>
  <si>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</si>
  <si>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</si>
  <si>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</si>
  <si>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</si>
  <si>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</si>
  <si>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</si>
  <si>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</si>
  <si>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</si>
  <si>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</si>
  <si>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</si>
  <si>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</si>
  <si>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</si>
  <si>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</si>
  <si>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</si>
  <si>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</si>
  <si>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</si>
  <si>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</si>
  <si>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</si>
  <si>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</si>
  <si>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</si>
  <si>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</si>
  <si>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</si>
  <si>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</si>
  <si>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</si>
  <si>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</si>
  <si>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</si>
  <si>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</si>
  <si>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</si>
  <si>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</si>
  <si>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</si>
  <si>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</si>
  <si>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</si>
  <si>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</si>
  <si>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</si>
  <si>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</si>
  <si>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</si>
  <si>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</si>
  <si>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</si>
  <si>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</si>
  <si>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</si>
  <si>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</si>
  <si>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</si>
  <si>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</si>
  <si>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</si>
  <si>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</si>
  <si>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</si>
  <si>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</si>
  <si>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</si>
  <si>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</si>
  <si>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</si>
  <si>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</si>
  <si>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</si>
  <si>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</si>
  <si>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</si>
  <si>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</si>
  <si>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</si>
  <si>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</si>
  <si>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</si>
  <si>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</si>
  <si>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</si>
  <si>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</si>
  <si>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</si>
  <si>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</si>
  <si>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</si>
  <si>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</si>
  <si>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</si>
  <si>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</si>
  <si>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</si>
  <si>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</si>
  <si>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</si>
  <si>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</si>
  <si>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</si>
  <si>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</si>
  <si>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</si>
  <si>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</si>
  <si>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</si>
  <si>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</si>
  <si>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</si>
  <si>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</si>
  <si>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</si>
  <si>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</si>
  <si>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</si>
  <si>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</si>
  <si>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</si>
  <si>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</si>
  <si>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</si>
  <si>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</si>
  <si>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</si>
  <si>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</si>
  <si>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</si>
  <si>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</si>
  <si>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</si>
  <si>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</si>
  <si>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</si>
  <si>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</si>
  <si>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</si>
  <si>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</si>
  <si>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</si>
  <si>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</si>
  <si>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</si>
  <si>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</si>
  <si>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</si>
  <si>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</si>
  <si>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</si>
  <si>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</si>
  <si>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</si>
  <si>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</si>
  <si>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</si>
  <si>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</si>
  <si>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</si>
  <si>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</si>
  <si>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</si>
  <si>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</si>
  <si>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</si>
  <si>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</si>
  <si>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</si>
  <si>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</si>
  <si>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</si>
  <si>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</si>
  <si>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</si>
  <si>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</si>
  <si>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</si>
  <si>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</si>
  <si>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</si>
  <si>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</si>
  <si>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</si>
  <si>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</si>
  <si>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</si>
  <si>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</si>
  <si>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</si>
  <si>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</si>
  <si>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</si>
  <si>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</si>
  <si>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</si>
  <si>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</si>
  <si>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</si>
  <si>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</si>
  <si>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</si>
  <si>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</si>
  <si>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</si>
  <si>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</si>
  <si>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</si>
  <si>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</si>
  <si>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</si>
  <si>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</si>
  <si>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</si>
  <si>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</si>
  <si>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</si>
  <si>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</si>
  <si>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</si>
  <si>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</si>
  <si>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</si>
  <si>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</si>
  <si>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</si>
  <si>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</si>
  <si>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</si>
  <si>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</si>
  <si>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</si>
  <si>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</si>
  <si>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</si>
  <si>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</si>
  <si>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</si>
  <si>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</si>
  <si>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</si>
  <si>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</si>
  <si>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</si>
  <si>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</si>
  <si>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</si>
  <si>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</si>
  <si>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</si>
  <si>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</si>
  <si>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</si>
  <si>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</si>
  <si>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</si>
  <si>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</si>
  <si>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</si>
  <si>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</si>
  <si>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</si>
  <si>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</si>
  <si>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</si>
  <si>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</si>
  <si>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</si>
  <si>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</si>
  <si>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</si>
  <si>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</si>
  <si>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</si>
  <si>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</si>
  <si>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</si>
  <si>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</si>
  <si>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</si>
  <si>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</si>
  <si>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</si>
  <si>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</si>
  <si>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</si>
  <si>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</si>
  <si>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</si>
  <si>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</si>
  <si>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</si>
  <si>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</si>
  <si>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</si>
  <si>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</si>
  <si>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</si>
  <si>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</si>
  <si>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</si>
  <si>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</si>
  <si>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</si>
  <si>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</si>
  <si>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</si>
  <si>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</si>
  <si>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</si>
  <si>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</si>
  <si>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</si>
  <si>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</si>
  <si>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</si>
  <si>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</si>
  <si>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</si>
  <si>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</si>
  <si>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</si>
  <si>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</si>
  <si>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</si>
  <si>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</si>
  <si>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</si>
  <si>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</si>
  <si>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</si>
  <si>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</si>
  <si>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</si>
  <si>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</si>
  <si>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</si>
  <si>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</si>
  <si>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</si>
  <si>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</si>
  <si>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</si>
  <si>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</si>
  <si>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</si>
  <si>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</si>
  <si>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</si>
  <si>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</si>
  <si>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</si>
  <si>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</si>
  <si>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</si>
  <si>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</si>
  <si>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</si>
  <si>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</si>
  <si>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</si>
  <si>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</si>
  <si>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</si>
  <si>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</si>
  <si>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</si>
  <si>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</si>
  <si>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</si>
  <si>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</si>
  <si>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</si>
  <si>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</si>
  <si>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</si>
  <si>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</si>
  <si>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</si>
  <si>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</si>
  <si>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</si>
  <si>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</si>
  <si>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</si>
  <si>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</si>
  <si>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</si>
  <si>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</si>
  <si>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</si>
  <si>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</si>
  <si>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</si>
  <si>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</si>
  <si>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</si>
  <si>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</si>
  <si>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</si>
  <si>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</si>
  <si>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</si>
  <si>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</si>
  <si>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</si>
  <si>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</si>
  <si>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</si>
  <si>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</si>
  <si>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</si>
  <si>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</si>
  <si>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</si>
  <si>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</si>
  <si>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</si>
  <si>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</si>
  <si>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</si>
  <si>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</si>
  <si>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</si>
  <si>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</si>
  <si>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</si>
  <si>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</si>
  <si>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</si>
  <si>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</si>
  <si>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</si>
  <si>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</si>
  <si>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</si>
  <si>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</si>
  <si>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</si>
  <si>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</si>
  <si>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</si>
  <si>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</si>
  <si>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</si>
  <si>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</si>
  <si>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</si>
  <si>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</si>
  <si>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</si>
  <si>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</si>
  <si>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</si>
  <si>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</si>
  <si>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</si>
  <si>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</si>
  <si>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</si>
  <si>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</si>
  <si>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</si>
  <si>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</si>
  <si>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</si>
  <si>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</si>
  <si>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</si>
  <si>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</si>
  <si>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</si>
  <si>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</si>
  <si>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</si>
  <si>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</si>
  <si>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</si>
  <si>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</si>
  <si>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</si>
  <si>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</si>
  <si>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</si>
  <si>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</si>
  <si>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</si>
  <si>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</si>
  <si>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</si>
  <si>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</si>
  <si>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</si>
  <si>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</si>
  <si>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</si>
  <si>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</si>
  <si>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</si>
  <si>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</si>
  <si>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</si>
  <si>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</si>
  <si>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</si>
  <si>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</si>
  <si>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</si>
  <si>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</si>
  <si>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</si>
  <si>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</si>
  <si>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</si>
  <si>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</si>
  <si>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</si>
  <si>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</si>
  <si>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</si>
  <si>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</si>
  <si>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</si>
  <si>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</si>
  <si>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</si>
  <si>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</si>
  <si>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</si>
  <si>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</si>
  <si>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</si>
  <si>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</si>
  <si>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</si>
  <si>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</si>
  <si>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</si>
  <si>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</si>
  <si>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</si>
  <si>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</si>
  <si>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</si>
  <si>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</si>
  <si>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</si>
  <si>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</si>
  <si>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</si>
  <si>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</si>
  <si>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</si>
  <si>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</si>
  <si>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</si>
  <si>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</si>
  <si>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</si>
  <si>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</si>
  <si>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</si>
  <si>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</si>
  <si>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</si>
  <si>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</si>
  <si>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</si>
  <si>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</si>
  <si>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</si>
  <si>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</si>
  <si>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</si>
  <si>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</si>
  <si>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</si>
  <si>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</si>
  <si>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</si>
  <si>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</si>
  <si>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</si>
  <si>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</si>
  <si>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</si>
  <si>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</si>
  <si>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</si>
  <si>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</si>
  <si>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</si>
  <si>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</si>
  <si>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</si>
  <si>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</si>
  <si>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</si>
  <si>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</si>
  <si>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</si>
  <si>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</si>
  <si>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</si>
  <si>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</si>
  <si>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</si>
  <si>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</si>
  <si>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</si>
  <si>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</si>
  <si>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</si>
  <si>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</si>
  <si>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</si>
  <si>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</si>
  <si>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</si>
  <si>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</si>
  <si>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</si>
  <si>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</si>
  <si>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</si>
  <si>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</si>
  <si>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</si>
  <si>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</si>
  <si>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</si>
  <si>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</si>
  <si>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</si>
  <si>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</si>
  <si>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</si>
  <si>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</si>
  <si>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</si>
  <si>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</si>
  <si>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</si>
  <si>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</si>
  <si>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</si>
  <si>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</si>
  <si>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</si>
  <si>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</si>
  <si>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</si>
  <si>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</si>
  <si>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</si>
  <si>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</si>
  <si>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</si>
  <si>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</si>
  <si>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</si>
  <si>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</si>
  <si>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</si>
  <si>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</si>
  <si>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</si>
  <si>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</si>
  <si>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</si>
  <si>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</si>
  <si>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</si>
  <si>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</si>
  <si>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</si>
  <si>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</si>
  <si>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</si>
  <si>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</si>
  <si>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</si>
  <si>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</si>
  <si>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</si>
  <si>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</si>
  <si>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</si>
  <si>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</si>
  <si>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</si>
  <si>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</si>
  <si>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</si>
  <si>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</si>
  <si>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</si>
  <si>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</si>
  <si>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</si>
  <si>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</si>
  <si>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</si>
  <si>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</si>
  <si>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</si>
  <si>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</si>
  <si>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</si>
  <si>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</si>
  <si>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</si>
  <si>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</si>
  <si>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</si>
  <si>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</si>
  <si>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</si>
  <si>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</si>
  <si>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</si>
  <si>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</si>
  <si>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</si>
  <si>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</si>
  <si>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</si>
  <si>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</si>
  <si>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</si>
  <si>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</si>
  <si>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</si>
  <si>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</si>
  <si>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</si>
  <si>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</si>
  <si>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</si>
  <si>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</si>
  <si>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</si>
  <si>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</si>
  <si>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</si>
  <si>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</si>
  <si>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</si>
  <si>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</si>
  <si>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</si>
  <si>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</si>
  <si>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</si>
  <si>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</si>
  <si>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</si>
  <si>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</si>
  <si>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</si>
  <si>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</si>
  <si>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</si>
  <si>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</si>
  <si>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</si>
  <si>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</si>
  <si>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</si>
  <si>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</si>
  <si>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</si>
  <si>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</si>
  <si>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</si>
  <si>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</si>
  <si>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</si>
  <si>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</si>
  <si>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</si>
  <si>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</si>
  <si>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</si>
  <si>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</si>
  <si>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</si>
  <si>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</si>
  <si>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</si>
  <si>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</si>
  <si>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</si>
  <si>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</si>
  <si>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</si>
  <si>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</si>
  <si>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</si>
  <si>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</si>
  <si>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</si>
  <si>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</si>
  <si>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</si>
  <si>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</si>
  <si>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</si>
  <si>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</si>
  <si>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</si>
  <si>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</si>
  <si>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</si>
  <si>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</si>
  <si>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</si>
  <si>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</si>
  <si>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</si>
  <si>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</si>
  <si>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</si>
  <si>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</si>
  <si>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</si>
  <si>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</si>
  <si>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</si>
  <si>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</si>
  <si>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</si>
  <si>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</si>
  <si>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</si>
  <si>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</si>
  <si>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</si>
  <si>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</si>
  <si>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</si>
  <si>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</si>
  <si>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</si>
  <si>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</si>
  <si>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</si>
  <si>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</si>
  <si>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</si>
  <si>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</si>
  <si>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</si>
  <si>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</si>
  <si>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</si>
  <si>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</si>
  <si>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</si>
  <si>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</si>
  <si>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</si>
  <si>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</si>
  <si>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</si>
  <si>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</si>
  <si>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</si>
  <si>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</si>
  <si>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</si>
  <si>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</si>
  <si>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</si>
  <si>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</si>
  <si>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</si>
  <si>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</si>
  <si>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</si>
  <si>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</si>
  <si>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</si>
  <si>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</si>
  <si>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</si>
  <si>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</si>
  <si>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</si>
  <si>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</si>
  <si>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</si>
  <si>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</si>
  <si>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</si>
  <si>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</si>
  <si>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</si>
  <si>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</si>
  <si>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</si>
  <si>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</si>
  <si>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</si>
  <si>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</si>
  <si>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</si>
  <si>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</si>
  <si>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</si>
  <si>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</si>
  <si>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</si>
  <si>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</si>
  <si>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</si>
  <si>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</si>
  <si>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</si>
  <si>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</si>
  <si>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</si>
  <si>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</si>
  <si>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</si>
  <si>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</si>
  <si>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</si>
  <si>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</si>
  <si>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</si>
  <si>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</si>
  <si>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</si>
  <si>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</si>
  <si>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</si>
  <si>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</si>
  <si>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</si>
  <si>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</si>
  <si>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</si>
  <si>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</si>
  <si>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</si>
  <si>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</si>
  <si>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</si>
  <si>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</si>
  <si>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</si>
  <si>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</si>
  <si>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</si>
  <si>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</si>
  <si>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</si>
  <si>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</si>
  <si>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</si>
  <si>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</si>
  <si>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</si>
  <si>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</si>
  <si>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</si>
  <si>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</si>
  <si>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</si>
  <si>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</si>
  <si>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</si>
  <si>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</si>
  <si>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</si>
  <si>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</si>
  <si>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</si>
  <si>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</si>
  <si>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</si>
  <si>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</si>
  <si>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</si>
  <si>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</si>
  <si>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</si>
  <si>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</si>
  <si>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</si>
  <si>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</si>
  <si>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</si>
  <si>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</si>
  <si>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</si>
  <si>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</si>
  <si>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</si>
  <si>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</si>
  <si>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</si>
  <si>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</si>
  <si>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</si>
  <si>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</si>
  <si>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</si>
  <si>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</si>
  <si>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</si>
  <si>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</si>
  <si>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</si>
  <si>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</si>
  <si>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</si>
  <si>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</si>
  <si>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</si>
  <si>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</si>
  <si>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</si>
  <si>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</si>
  <si>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</si>
  <si>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</si>
  <si>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</si>
  <si>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</si>
  <si>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</si>
  <si>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</si>
  <si>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</si>
  <si>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</si>
  <si>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</si>
  <si>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</si>
  <si>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</si>
  <si>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</si>
  <si>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</si>
  <si>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</si>
  <si>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</si>
  <si>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</si>
  <si>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</si>
  <si>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</si>
  <si>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</si>
  <si>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</si>
  <si>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</si>
  <si>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</si>
  <si>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</si>
  <si>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</si>
  <si>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</si>
  <si>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</si>
  <si>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</si>
  <si>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</si>
  <si>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</si>
  <si>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</si>
  <si>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</si>
  <si>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</si>
  <si>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</si>
  <si>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</si>
  <si>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</si>
  <si>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</si>
  <si>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</si>
  <si>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</si>
  <si>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</si>
  <si>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</si>
  <si>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</si>
  <si>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</si>
  <si>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</si>
  <si>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</si>
  <si>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</si>
  <si>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</si>
  <si>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</si>
  <si>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</si>
  <si>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</si>
  <si>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</si>
  <si>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</si>
  <si>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</si>
  <si>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</si>
  <si>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</si>
  <si>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</si>
  <si>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</si>
  <si>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</si>
  <si>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</si>
  <si>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</si>
  <si>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</si>
  <si>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</si>
  <si>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</si>
  <si>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</si>
  <si>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</si>
  <si>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</si>
  <si>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</si>
  <si>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</si>
  <si>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</si>
  <si>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</si>
  <si>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</si>
  <si>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</si>
  <si>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</si>
  <si>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</si>
  <si>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</si>
  <si>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</si>
  <si>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</si>
  <si>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</si>
  <si>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</si>
  <si>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</si>
  <si>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</si>
  <si>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</si>
  <si>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</si>
  <si>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</si>
  <si>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</si>
  <si>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</si>
  <si>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</si>
  <si>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</si>
  <si>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</si>
  <si>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</si>
  <si>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</si>
  <si>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</si>
  <si>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</si>
  <si>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</si>
  <si>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</si>
  <si>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</si>
  <si>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</si>
  <si>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</si>
  <si>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</si>
  <si>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</si>
  <si>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</si>
  <si>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</si>
  <si>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</si>
  <si>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</si>
  <si>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</si>
  <si>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</si>
  <si>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</si>
  <si>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</si>
  <si>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</si>
  <si>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</si>
  <si>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</si>
  <si>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</si>
  <si>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</si>
  <si>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</si>
  <si>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</si>
  <si>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</si>
  <si>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</si>
  <si>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</si>
  <si>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</si>
  <si>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</si>
  <si>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</si>
  <si>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</si>
  <si>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</si>
  <si>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</si>
  <si>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</si>
  <si>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</si>
  <si>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</si>
  <si>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</si>
  <si>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</si>
  <si>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</si>
  <si>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</si>
  <si>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</si>
  <si>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</si>
  <si>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</si>
  <si>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</si>
  <si>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</si>
  <si>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</si>
  <si>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</si>
  <si>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</si>
  <si>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</si>
  <si>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</si>
  <si>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</si>
  <si>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</si>
  <si>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</si>
  <si>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</si>
  <si>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</si>
  <si>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</si>
  <si>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</si>
  <si>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</si>
  <si>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</si>
  <si>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</si>
  <si>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</si>
  <si>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</si>
  <si>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</si>
  <si>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</si>
  <si>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</si>
  <si>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</si>
  <si>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</si>
  <si>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</si>
  <si>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</si>
  <si>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</si>
  <si>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</si>
  <si>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</si>
  <si>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</si>
  <si>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</si>
  <si>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</si>
  <si>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</si>
  <si>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</si>
  <si>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</si>
  <si>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</si>
  <si>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</si>
  <si>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</si>
  <si>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</si>
  <si>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</si>
  <si>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</si>
  <si>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</si>
  <si>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</si>
  <si>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</si>
  <si>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</si>
  <si>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</si>
  <si>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</si>
  <si>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</si>
  <si>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</si>
  <si>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</si>
  <si>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</si>
  <si>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</si>
  <si>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</si>
  <si>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</si>
  <si>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</si>
  <si>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</si>
  <si>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</si>
  <si>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</si>
  <si>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</si>
  <si>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</si>
  <si>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</si>
  <si>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</si>
  <si>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</si>
  <si>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</si>
  <si>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</si>
  <si>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</si>
  <si>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</si>
  <si>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</si>
  <si>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</si>
  <si>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</si>
  <si>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</si>
  <si>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</si>
  <si>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</si>
  <si>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</si>
  <si>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</si>
  <si>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</si>
  <si>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</si>
  <si>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</si>
  <si>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</si>
  <si>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</si>
  <si>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</si>
  <si>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</si>
  <si>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</si>
  <si>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</si>
  <si>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</si>
  <si>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</si>
  <si>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</si>
  <si>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</si>
  <si>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</si>
  <si>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</si>
  <si>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</si>
  <si>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</si>
  <si>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</si>
  <si>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</si>
  <si>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</si>
  <si>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</si>
  <si>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</si>
  <si>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</si>
  <si>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</si>
  <si>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</si>
  <si>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</si>
  <si>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</si>
  <si>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</si>
  <si>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</si>
  <si>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</si>
  <si>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</si>
  <si>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</si>
  <si>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</si>
  <si>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</si>
  <si>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</si>
  <si>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</si>
  <si>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</si>
  <si>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</si>
  <si>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</si>
  <si>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</si>
  <si>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</si>
  <si>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</si>
  <si>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</si>
  <si>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</si>
  <si>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</si>
  <si>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</si>
  <si>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</si>
  <si>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</si>
  <si>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</si>
  <si>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</si>
  <si>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</si>
  <si>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</si>
  <si>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</si>
  <si>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</si>
  <si>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</si>
  <si>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</si>
  <si>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</si>
  <si>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</si>
  <si>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</si>
  <si>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</si>
  <si>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</si>
  <si>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</si>
  <si>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</si>
  <si>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</si>
  <si>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</si>
  <si>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</si>
  <si>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</si>
  <si>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</si>
  <si>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</si>
  <si>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</si>
  <si>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</si>
  <si>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</si>
  <si>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</si>
  <si>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</si>
  <si>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</si>
  <si>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</si>
  <si>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</si>
  <si>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</si>
  <si>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</si>
  <si>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</si>
  <si>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</si>
  <si>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</si>
  <si>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</si>
  <si>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</si>
  <si>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</si>
  <si>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</si>
  <si>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</si>
  <si>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</si>
  <si>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</si>
  <si>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</si>
  <si>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</si>
  <si>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</si>
  <si>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</si>
  <si>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</si>
  <si>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</si>
  <si>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</si>
  <si>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</si>
  <si>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</si>
  <si>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</si>
  <si>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</si>
  <si>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</si>
  <si>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</si>
  <si>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</si>
  <si>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</si>
  <si>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</si>
  <si>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</si>
  <si>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</si>
  <si>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</si>
  <si>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</si>
  <si>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</si>
  <si>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</si>
  <si>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</si>
  <si>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</si>
  <si>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</si>
  <si>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</si>
  <si>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</si>
  <si>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</si>
  <si>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</si>
  <si>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</si>
  <si>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</si>
  <si>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</si>
  <si>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</si>
  <si>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</si>
  <si>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</si>
  <si>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</si>
  <si>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</si>
  <si>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</si>
  <si>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</si>
  <si>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</si>
  <si>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</si>
  <si>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</si>
  <si>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</si>
  <si>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</si>
  <si>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</si>
  <si>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</si>
  <si>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</si>
  <si>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</si>
  <si>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</si>
  <si>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</si>
  <si>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</si>
  <si>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</si>
  <si>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</si>
  <si>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</si>
  <si>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</si>
  <si>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</si>
  <si>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</si>
  <si>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</si>
  <si>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</si>
  <si>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</si>
  <si>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</si>
  <si>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</si>
  <si>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</si>
  <si>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</si>
  <si>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</si>
  <si>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</si>
  <si>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</si>
  <si>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</si>
  <si>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</si>
  <si>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</si>
  <si>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</si>
  <si>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</si>
  <si>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</si>
  <si>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</si>
  <si>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</si>
  <si>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</si>
  <si>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</si>
  <si>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</si>
  <si>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</si>
  <si>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</si>
  <si>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</si>
  <si>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</si>
  <si>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</si>
  <si>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</si>
  <si>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</si>
  <si>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</si>
  <si>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</si>
  <si>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</si>
  <si>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</si>
  <si>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</si>
  <si>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</si>
  <si>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</si>
  <si>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</si>
  <si>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</si>
  <si>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</si>
  <si>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</si>
  <si>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</si>
  <si>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</si>
  <si>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</si>
  <si>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</si>
  <si>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</si>
  <si>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</si>
  <si>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</si>
  <si>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</si>
  <si>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</si>
  <si>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</si>
  <si>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</si>
  <si>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</si>
  <si>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</si>
  <si>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</si>
  <si>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</si>
  <si>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</si>
  <si>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</si>
  <si>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</si>
  <si>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</si>
  <si>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</si>
  <si>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</si>
  <si>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</si>
  <si>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</si>
  <si>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</si>
  <si>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</si>
  <si>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</si>
  <si>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</si>
  <si>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</si>
  <si>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</si>
  <si>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</si>
  <si>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</si>
  <si>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</si>
  <si>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</si>
  <si>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</si>
  <si>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</si>
  <si>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</si>
  <si>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</si>
  <si>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</si>
  <si>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</si>
  <si>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</si>
  <si>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</si>
  <si>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</si>
  <si>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</si>
  <si>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</si>
  <si>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</si>
  <si>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</si>
  <si>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</si>
  <si>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</si>
  <si>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</si>
  <si>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</si>
  <si>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</si>
  <si>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</si>
  <si>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</si>
  <si>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</si>
  <si>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</si>
  <si>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</si>
  <si>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</si>
  <si>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</si>
  <si>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</si>
  <si>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</si>
  <si>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</si>
  <si>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</si>
  <si>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</si>
  <si>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</si>
  <si>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</si>
  <si>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</si>
  <si>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</si>
  <si>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</si>
  <si>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</si>
  <si>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</si>
  <si>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</si>
  <si>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</si>
  <si>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</si>
  <si>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</si>
  <si>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</si>
  <si>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</si>
  <si>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</si>
  <si>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</si>
  <si>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</si>
  <si>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</si>
  <si>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</si>
  <si>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</si>
  <si>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</si>
  <si>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</si>
  <si>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</si>
  <si>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</si>
  <si>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</si>
  <si>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</si>
  <si>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</si>
  <si>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</si>
  <si>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</si>
  <si>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</si>
  <si>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</si>
  <si>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</si>
  <si>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</si>
  <si>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</si>
  <si>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</si>
  <si>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</si>
  <si>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</si>
  <si>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</si>
  <si>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</si>
  <si>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</si>
  <si>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</si>
  <si>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</si>
  <si>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</si>
  <si>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</si>
  <si>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</si>
  <si>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</si>
  <si>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</si>
  <si>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</si>
  <si>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</si>
  <si>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</si>
  <si>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</si>
  <si>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</si>
  <si>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</si>
  <si>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</si>
  <si>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</si>
  <si>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</si>
  <si>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</si>
  <si>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</si>
  <si>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</si>
  <si>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</si>
  <si>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</si>
  <si>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</si>
  <si>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</si>
  <si>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</si>
  <si>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</si>
  <si>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</si>
  <si>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</si>
  <si>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</si>
  <si>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</si>
  <si>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</si>
  <si>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</si>
  <si>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</si>
  <si>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</si>
  <si>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</si>
  <si>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</si>
  <si>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</si>
  <si>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</si>
  <si>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</si>
  <si>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</si>
  <si>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</si>
  <si>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</si>
  <si>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</si>
  <si>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</si>
  <si>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</si>
  <si>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</si>
  <si>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</si>
  <si>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</si>
  <si>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</si>
  <si>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</si>
  <si>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</si>
  <si>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</si>
  <si>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</si>
  <si>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</si>
  <si>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</si>
  <si>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</si>
  <si>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</si>
  <si>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</si>
  <si>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</si>
  <si>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</si>
  <si>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</si>
  <si>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</si>
  <si>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</si>
  <si>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</si>
  <si>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</si>
  <si>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</si>
  <si>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</si>
  <si>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</si>
  <si>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</si>
  <si>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</si>
  <si>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</si>
  <si>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</si>
  <si>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</si>
  <si>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</si>
  <si>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</si>
  <si>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</si>
  <si>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</si>
  <si>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</si>
  <si>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</si>
  <si>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</si>
  <si>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</si>
  <si>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</si>
  <si>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</si>
  <si>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</si>
  <si>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</si>
  <si>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</si>
  <si>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</si>
  <si>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</si>
  <si>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</si>
  <si>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</si>
  <si>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</si>
  <si>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</si>
  <si>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</si>
  <si>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</si>
  <si>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</si>
  <si>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</si>
  <si>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</si>
  <si>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</si>
  <si>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</si>
  <si>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</si>
  <si>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</si>
  <si>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</si>
  <si>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</si>
  <si>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</si>
  <si>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</si>
  <si>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</si>
  <si>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</si>
  <si>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</si>
  <si>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</si>
  <si>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</si>
  <si>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</si>
  <si>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</si>
  <si>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</si>
  <si>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</si>
  <si>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</si>
  <si>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</si>
  <si>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</si>
  <si>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</si>
  <si>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</si>
  <si>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</si>
  <si>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</si>
  <si>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</si>
  <si>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</si>
  <si>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</si>
  <si>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</si>
  <si>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</si>
  <si>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</si>
  <si>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</si>
  <si>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</si>
  <si>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</si>
  <si>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</si>
  <si>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</si>
  <si>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</si>
  <si>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</si>
  <si>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</si>
  <si>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</si>
  <si>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</si>
  <si>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</si>
  <si>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</si>
  <si>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</si>
  <si>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</si>
  <si>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</si>
  <si>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</si>
  <si>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</si>
  <si>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</si>
  <si>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</si>
  <si>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</si>
  <si>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</si>
  <si>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</si>
  <si>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</si>
  <si>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</si>
  <si>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</si>
  <si>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</si>
  <si>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</si>
  <si>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</si>
  <si>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</si>
  <si>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</si>
  <si>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</si>
  <si>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</si>
  <si>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</si>
  <si>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</si>
  <si>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</si>
  <si>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</si>
  <si>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</si>
  <si>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</si>
  <si>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</si>
  <si>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</si>
  <si>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</si>
  <si>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</si>
  <si>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</si>
  <si>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</si>
  <si>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</si>
  <si>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</si>
  <si>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</si>
  <si>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</si>
  <si>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</si>
  <si>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</si>
  <si>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</si>
  <si>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</si>
  <si>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</si>
  <si>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</si>
  <si>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</si>
  <si>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</si>
  <si>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</si>
  <si>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</si>
  <si>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</si>
  <si>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</si>
  <si>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</si>
  <si>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</si>
  <si>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</si>
  <si>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</si>
  <si>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</si>
  <si>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</si>
  <si>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</si>
  <si>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</si>
  <si>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</si>
  <si>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</si>
  <si>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</si>
  <si>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</si>
  <si>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</si>
  <si>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</si>
  <si>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</si>
  <si>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</si>
  <si>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</si>
  <si>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</si>
  <si>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</si>
  <si>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</si>
  <si>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</si>
  <si>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</si>
  <si>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</si>
  <si>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</si>
  <si>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</si>
  <si>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</si>
  <si>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</si>
  <si>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</si>
  <si>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</si>
  <si>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</si>
  <si>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</si>
  <si>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</si>
  <si>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</si>
  <si>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</si>
  <si>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</si>
  <si>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</si>
  <si>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</si>
  <si>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</si>
  <si>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</si>
  <si>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</si>
  <si>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</si>
  <si>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</si>
  <si>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</si>
  <si>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</si>
  <si>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</si>
  <si>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</si>
  <si>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</si>
  <si>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</si>
  <si>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</si>
  <si>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</si>
  <si>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</si>
  <si>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</si>
  <si>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</si>
  <si>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</si>
  <si>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</si>
  <si>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</si>
  <si>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</si>
  <si>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</si>
  <si>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</si>
  <si>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</si>
  <si>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</si>
  <si>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</si>
  <si>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</si>
  <si>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</si>
  <si>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</si>
  <si>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</si>
  <si>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</si>
  <si>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</si>
  <si>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</si>
  <si>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</si>
  <si>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</si>
  <si>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</si>
  <si>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</si>
  <si>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</si>
  <si>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</si>
  <si>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</si>
  <si>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</si>
  <si>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</si>
  <si>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</si>
  <si>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</si>
  <si>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</si>
  <si>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</si>
  <si>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</si>
  <si>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</si>
  <si>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</si>
  <si>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</si>
  <si>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</si>
  <si>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</si>
  <si>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</si>
  <si>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</si>
  <si>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</si>
  <si>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</si>
  <si>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</si>
  <si>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</si>
  <si>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</si>
  <si>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</si>
  <si>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</si>
  <si>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</si>
  <si>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</si>
  <si>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</si>
  <si>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</si>
  <si>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</si>
  <si>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</si>
  <si>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</si>
  <si>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</si>
  <si>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</si>
  <si>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</si>
  <si>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</si>
  <si>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</si>
  <si>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</si>
  <si>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</si>
  <si>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</si>
  <si>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</si>
  <si>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</si>
  <si>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</si>
  <si>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</si>
  <si>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</si>
  <si>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</si>
  <si>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</si>
  <si>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</si>
  <si>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</si>
  <si>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</si>
  <si>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</si>
  <si>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</si>
  <si>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</si>
  <si>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</si>
  <si>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</si>
  <si>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</si>
  <si>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</si>
  <si>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</si>
  <si>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</si>
  <si>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</si>
  <si>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</si>
  <si>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</si>
  <si>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</si>
  <si>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</si>
  <si>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</si>
  <si>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</si>
  <si>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</si>
  <si>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</si>
  <si>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</si>
  <si>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</si>
  <si>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</si>
  <si>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</si>
  <si>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</si>
  <si>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</si>
  <si>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</si>
  <si>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</si>
  <si>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</si>
  <si>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</si>
  <si>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</si>
  <si>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</si>
  <si>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</si>
  <si>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</si>
  <si>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</si>
  <si>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</si>
  <si>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</si>
  <si>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</si>
  <si>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</si>
  <si>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</si>
  <si>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</si>
  <si>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</si>
  <si>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</si>
  <si>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</si>
  <si>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</si>
  <si>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</si>
  <si>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</si>
  <si>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</si>
  <si>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</si>
  <si>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</si>
  <si>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</si>
  <si>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</si>
  <si>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</si>
  <si>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</si>
  <si>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</si>
  <si>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</si>
  <si>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</si>
  <si>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</si>
  <si>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</si>
  <si>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</si>
  <si>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</si>
  <si>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</si>
  <si>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</si>
  <si>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</si>
  <si>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</si>
  <si>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</si>
  <si>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</si>
  <si>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</si>
  <si>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</si>
  <si>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</si>
  <si>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</si>
  <si>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</si>
  <si>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</si>
  <si>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</si>
  <si>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</si>
  <si>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</si>
  <si>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</si>
  <si>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</si>
  <si>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</si>
  <si>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</si>
  <si>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</si>
  <si>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</si>
  <si>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</si>
  <si>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</si>
  <si>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</si>
  <si>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</si>
  <si>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</si>
  <si>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</si>
  <si>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</si>
  <si>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</si>
  <si>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</si>
  <si>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</si>
  <si>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</si>
  <si>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</si>
  <si>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</si>
  <si>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</si>
  <si>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</si>
  <si>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</si>
  <si>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</si>
  <si>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</si>
  <si>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</si>
  <si>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</si>
  <si>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</si>
  <si>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</si>
  <si>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</si>
  <si>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</si>
  <si>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</si>
  <si>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</si>
  <si>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</si>
  <si>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</si>
  <si>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</si>
  <si>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</si>
  <si>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</si>
  <si>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</si>
  <si>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</si>
  <si>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</si>
  <si>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</si>
  <si>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</si>
  <si>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</si>
  <si>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</si>
  <si>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</si>
  <si>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</si>
  <si>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</si>
  <si>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</si>
  <si>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</si>
  <si>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</si>
  <si>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</si>
  <si>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</si>
  <si>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</si>
  <si>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</si>
  <si>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</si>
  <si>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</si>
  <si>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</si>
  <si>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</si>
  <si>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</si>
  <si>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</si>
  <si>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</si>
  <si>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</si>
  <si>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</si>
  <si>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</si>
  <si>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</si>
  <si>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</si>
  <si>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</si>
  <si>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</si>
  <si>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</si>
  <si>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</si>
  <si>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</si>
  <si>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</si>
  <si>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</si>
  <si>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</si>
  <si>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</si>
  <si>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</si>
  <si>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</si>
  <si>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</si>
  <si>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</si>
  <si>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</si>
  <si>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</si>
  <si>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</si>
  <si>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</si>
  <si>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</si>
  <si>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</si>
  <si>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</si>
  <si>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</si>
  <si>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</si>
  <si>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</si>
  <si>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</si>
  <si>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</si>
  <si>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</si>
  <si>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</si>
  <si>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</si>
  <si>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</si>
  <si>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</si>
  <si>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</si>
  <si>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</si>
  <si>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</si>
  <si>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</si>
  <si>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</si>
  <si>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</si>
  <si>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</si>
  <si>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</si>
  <si>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</si>
  <si>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</si>
  <si>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</si>
  <si>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</si>
  <si>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</si>
  <si>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</si>
  <si>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</si>
  <si>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</si>
  <si>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</si>
  <si>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</si>
  <si>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</si>
  <si>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</si>
  <si>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</si>
  <si>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</si>
  <si>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</si>
  <si>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</si>
  <si>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</si>
  <si>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</si>
  <si>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</si>
  <si>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</si>
  <si>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</si>
  <si>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</si>
  <si>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</si>
  <si>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</si>
  <si>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</si>
  <si>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</si>
  <si>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</si>
  <si>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</si>
  <si>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</si>
  <si>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</si>
  <si>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</si>
  <si>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</si>
  <si>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</si>
  <si>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</si>
  <si>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</si>
  <si>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</si>
  <si>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</si>
  <si>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</si>
  <si>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</si>
  <si>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</si>
  <si>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</si>
  <si>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</si>
  <si>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</si>
  <si>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</si>
  <si>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</si>
  <si>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</si>
  <si>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</si>
  <si>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</si>
  <si>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</si>
  <si>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</si>
  <si>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</si>
  <si>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</si>
  <si>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</si>
  <si>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</si>
  <si>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</si>
  <si>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</si>
  <si>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</si>
  <si>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</si>
  <si>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</si>
  <si>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</si>
  <si>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</si>
  <si>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</si>
  <si>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</si>
  <si>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</si>
  <si>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</si>
  <si>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</si>
  <si>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</si>
  <si>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</si>
  <si>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</si>
  <si>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</si>
  <si>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</si>
  <si>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</si>
  <si>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</si>
  <si>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</si>
  <si>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</si>
  <si>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</si>
  <si>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</si>
  <si>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</si>
  <si>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</si>
  <si>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</si>
  <si>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</si>
  <si>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</si>
  <si>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</si>
  <si>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</si>
  <si>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</si>
  <si>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</si>
  <si>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</si>
  <si>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</si>
  <si>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</si>
  <si>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</si>
  <si>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</si>
  <si>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</si>
  <si>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</si>
  <si>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</si>
  <si>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</si>
  <si>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</si>
  <si>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</si>
  <si>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</si>
  <si>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</si>
  <si>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</si>
  <si>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</si>
  <si>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</si>
  <si>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</si>
  <si>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</si>
  <si>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</si>
  <si>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</si>
  <si>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</si>
  <si>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</si>
  <si>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</si>
  <si>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</si>
  <si>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</si>
  <si>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</si>
  <si>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</si>
  <si>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</si>
  <si>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</si>
  <si>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</si>
  <si>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</si>
  <si>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</si>
  <si>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</si>
  <si>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</si>
  <si>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</si>
  <si>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</si>
  <si>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</si>
  <si>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</si>
  <si>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</si>
  <si>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</si>
  <si>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</si>
  <si>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</si>
  <si>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</si>
  <si>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</si>
  <si>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</si>
  <si>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</si>
  <si>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</si>
  <si>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</si>
  <si>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</si>
  <si>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</si>
  <si>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</si>
  <si>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</si>
  <si>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</si>
  <si>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</si>
  <si>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</si>
  <si>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</si>
  <si>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</si>
  <si>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</si>
  <si>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</si>
  <si>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</si>
  <si>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</si>
  <si>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</si>
  <si>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</si>
  <si>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</si>
  <si>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</si>
  <si>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</si>
  <si>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</si>
  <si>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</si>
  <si>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</si>
  <si>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</si>
  <si>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</si>
  <si>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</si>
  <si>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</si>
  <si>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</si>
  <si>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</si>
  <si>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</si>
  <si>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</si>
  <si>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</si>
  <si>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</si>
  <si>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</si>
  <si>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</si>
  <si>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</si>
  <si>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</si>
  <si>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</si>
  <si>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</si>
  <si>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</si>
  <si>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</si>
  <si>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</si>
  <si>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</si>
  <si>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</si>
  <si>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</si>
  <si>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</si>
  <si>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</si>
  <si>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</si>
  <si>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</si>
  <si>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</si>
  <si>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</si>
  <si>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</si>
  <si>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</si>
  <si>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</si>
  <si>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</si>
  <si>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</si>
  <si>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</si>
  <si>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</si>
  <si>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</si>
  <si>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</si>
  <si>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</si>
  <si>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</si>
  <si>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</si>
  <si>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</si>
  <si>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</si>
  <si>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</si>
  <si>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</si>
  <si>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</si>
  <si>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</si>
  <si>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</si>
  <si>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</si>
  <si>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</si>
  <si>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</si>
  <si>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</si>
  <si>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</si>
  <si>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</si>
  <si>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</si>
  <si>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</si>
  <si>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</si>
  <si>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</si>
  <si>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</si>
  <si>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</si>
  <si>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</si>
  <si>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</si>
  <si>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</si>
  <si>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</si>
  <si>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</si>
  <si>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</si>
  <si>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</si>
  <si>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</si>
  <si>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</si>
  <si>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</si>
  <si>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</si>
  <si>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</si>
  <si>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</si>
  <si>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</si>
  <si>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</si>
  <si>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</si>
  <si>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</si>
  <si>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</si>
  <si>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</si>
  <si>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</si>
  <si>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</si>
  <si>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</si>
  <si>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</si>
  <si>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</si>
  <si>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</si>
  <si>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</si>
  <si>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</si>
  <si>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</si>
  <si>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</si>
  <si>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</si>
  <si>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</si>
  <si>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</si>
  <si>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</si>
  <si>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</si>
  <si>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</si>
  <si>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</si>
  <si>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</si>
  <si>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</si>
  <si>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</si>
  <si>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</si>
  <si>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</si>
  <si>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</si>
  <si>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</si>
  <si>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</si>
  <si>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</si>
  <si>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</si>
  <si>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</si>
  <si>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</si>
  <si>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</si>
  <si>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</si>
  <si>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</si>
  <si>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</si>
  <si>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</si>
  <si>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</si>
  <si>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</si>
  <si>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</si>
  <si>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</si>
  <si>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</si>
  <si>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</si>
  <si>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</si>
  <si>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</si>
  <si>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</si>
  <si>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</si>
  <si>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</si>
  <si>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</si>
  <si>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</si>
  <si>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</si>
  <si>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</si>
  <si>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</si>
  <si>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</si>
  <si>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</si>
  <si>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</si>
  <si>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</si>
  <si>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</si>
  <si>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</si>
  <si>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</si>
  <si>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</si>
  <si>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</si>
  <si>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</si>
  <si>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</si>
  <si>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</si>
  <si>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</si>
  <si>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</si>
  <si>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</si>
  <si>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</si>
  <si>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</si>
  <si>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</si>
  <si>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</si>
  <si>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</si>
  <si>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</si>
  <si>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</si>
  <si>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</si>
  <si>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</si>
  <si>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</si>
  <si>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</si>
  <si>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</si>
  <si>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</si>
  <si>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</si>
  <si>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</si>
  <si>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</si>
  <si>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</si>
  <si>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</si>
  <si>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</si>
  <si>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</si>
  <si>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</si>
  <si>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</si>
  <si>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</si>
  <si>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</si>
  <si>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</si>
  <si>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</si>
  <si>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</si>
  <si>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</si>
  <si>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</si>
  <si>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</si>
  <si>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</si>
  <si>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</si>
  <si>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</si>
  <si>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</si>
  <si>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</si>
  <si>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</si>
  <si>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</si>
  <si>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</si>
  <si>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</si>
  <si>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</si>
  <si>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</si>
  <si>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</si>
  <si>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</si>
  <si>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</si>
  <si>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</si>
  <si>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</si>
  <si>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</si>
  <si>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</si>
  <si>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</si>
  <si>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</si>
  <si>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</si>
  <si>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</si>
  <si>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</si>
  <si>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</si>
  <si>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</si>
  <si>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</si>
  <si>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</si>
  <si>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</si>
  <si>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</si>
  <si>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</si>
  <si>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</si>
  <si>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</si>
  <si>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</si>
  <si>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</si>
  <si>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</si>
  <si>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</si>
  <si>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</si>
  <si>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</si>
  <si>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</si>
  <si>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</si>
  <si>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</si>
  <si>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</si>
  <si>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</si>
  <si>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</si>
  <si>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</si>
  <si>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</si>
  <si>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</si>
  <si>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</si>
  <si>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</si>
  <si>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</si>
  <si>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</si>
  <si>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</si>
  <si>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</si>
  <si>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</si>
  <si>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</si>
  <si>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</si>
  <si>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</si>
  <si>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</si>
  <si>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</si>
  <si>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</si>
  <si>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</si>
  <si>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</si>
  <si>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</si>
  <si>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</si>
  <si>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</si>
  <si>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</si>
  <si>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</si>
  <si>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</si>
  <si>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</si>
  <si>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</si>
  <si>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</si>
  <si>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</si>
  <si>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</si>
  <si>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</si>
  <si>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</si>
  <si>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</si>
  <si>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</si>
  <si>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</si>
  <si>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</si>
  <si>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</si>
  <si>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</si>
  <si>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</si>
  <si>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</si>
  <si>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</si>
  <si>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</si>
  <si>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</si>
  <si>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</si>
  <si>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</si>
  <si>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</si>
  <si>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</si>
  <si>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</si>
  <si>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</si>
  <si>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</si>
  <si>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</si>
  <si>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</si>
  <si>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</si>
  <si>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</si>
  <si>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</si>
  <si>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</si>
  <si>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</si>
  <si>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</si>
  <si>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</si>
  <si>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</si>
  <si>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</si>
  <si>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</si>
  <si>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</si>
  <si>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</si>
  <si>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</si>
  <si>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</si>
  <si>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</si>
  <si>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</si>
  <si>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</si>
  <si>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</si>
  <si>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</si>
  <si>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</si>
  <si>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</si>
  <si>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</si>
  <si>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</si>
  <si>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</si>
  <si>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</si>
  <si>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</si>
  <si>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</si>
  <si>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</si>
  <si>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</si>
  <si>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</si>
  <si>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</si>
  <si>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</si>
  <si>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</si>
  <si>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</si>
  <si>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</si>
  <si>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</si>
  <si>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</si>
  <si>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</si>
  <si>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</si>
  <si>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</si>
  <si>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</si>
  <si>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</si>
  <si>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</si>
  <si>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</si>
  <si>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</si>
  <si>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</si>
  <si>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</si>
  <si>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</si>
  <si>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</si>
  <si>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</si>
  <si>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</si>
  <si>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</si>
  <si>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</si>
  <si>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</si>
  <si>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</si>
  <si>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</si>
  <si>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</si>
  <si>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</si>
  <si>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</si>
  <si>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</si>
  <si>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</si>
  <si>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</si>
  <si>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</si>
  <si>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</si>
  <si>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</si>
  <si>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</si>
  <si>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</si>
  <si>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</si>
  <si>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</si>
  <si>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</si>
  <si>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</si>
  <si>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</si>
  <si>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</si>
  <si>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</si>
  <si>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</si>
  <si>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</si>
  <si>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</si>
  <si>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</si>
  <si>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</si>
  <si>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</si>
  <si>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</si>
  <si>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</si>
  <si>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</si>
  <si>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</si>
  <si>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</si>
  <si>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</si>
  <si>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</si>
  <si>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</si>
  <si>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</si>
  <si>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</si>
  <si>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</si>
  <si>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</si>
  <si>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</si>
  <si>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</si>
  <si>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</si>
  <si>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</si>
  <si>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</si>
  <si>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</si>
  <si>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</si>
  <si>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</si>
  <si>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</si>
  <si>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</si>
  <si>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</si>
  <si>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</si>
  <si>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</si>
  <si>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</si>
  <si>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</si>
  <si>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</si>
  <si>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</si>
  <si>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</si>
  <si>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</si>
  <si>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</si>
  <si>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</si>
  <si>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</si>
  <si>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</si>
  <si>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</si>
  <si>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</si>
  <si>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</si>
  <si>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</si>
  <si>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</si>
  <si>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</si>
  <si>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</si>
  <si>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</si>
  <si>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</si>
  <si>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</si>
  <si>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</si>
  <si>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</si>
  <si>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</si>
  <si>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</si>
  <si>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</si>
  <si>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</si>
  <si>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</si>
  <si>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</si>
  <si>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</si>
  <si>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</si>
  <si>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</si>
  <si>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</si>
  <si>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</si>
  <si>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</si>
  <si>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</si>
  <si>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</si>
  <si>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</si>
  <si>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</si>
  <si>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</si>
  <si>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</si>
  <si>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</si>
  <si>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</si>
  <si>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</si>
  <si>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</si>
  <si>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</si>
  <si>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</si>
  <si>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</si>
  <si>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</si>
  <si>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</si>
  <si>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</si>
  <si>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</si>
  <si>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</si>
  <si>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</si>
  <si>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</si>
  <si>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</si>
  <si>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</si>
  <si>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</si>
  <si>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</si>
  <si>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</si>
  <si>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</si>
  <si>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</si>
  <si>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</si>
  <si>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</si>
  <si>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</si>
  <si>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</si>
  <si>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</si>
  <si>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</si>
  <si>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</si>
  <si>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</si>
  <si>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</si>
  <si>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</si>
  <si>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</si>
  <si>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</si>
  <si>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</si>
  <si>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</si>
  <si>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</si>
  <si>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</si>
  <si>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</si>
  <si>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</si>
  <si>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</si>
  <si>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</si>
  <si>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</si>
  <si>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</si>
  <si>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</si>
  <si>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</si>
  <si>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</si>
  <si>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</si>
  <si>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</si>
  <si>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</si>
  <si>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</si>
  <si>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</si>
  <si>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</si>
  <si>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</si>
  <si>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</si>
  <si>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</si>
  <si>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</si>
  <si>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</si>
  <si>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</si>
  <si>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</si>
  <si>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</si>
  <si>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</si>
  <si>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</si>
  <si>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</si>
  <si>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</si>
  <si>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</si>
  <si>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</si>
  <si>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</si>
  <si>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</si>
  <si>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</si>
  <si>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</si>
  <si>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</si>
  <si>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</si>
  <si>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</si>
  <si>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</si>
  <si>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</si>
  <si>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</si>
  <si>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</si>
  <si>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</si>
  <si>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</si>
  <si>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</si>
  <si>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</si>
  <si>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</si>
  <si>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</si>
  <si>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</si>
  <si>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</si>
  <si>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</si>
  <si>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</si>
  <si>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</si>
  <si>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</si>
  <si>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</si>
  <si>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</si>
  <si>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</si>
  <si>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</si>
  <si>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</si>
  <si>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</si>
  <si>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</si>
  <si>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</si>
  <si>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</si>
  <si>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</si>
  <si>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</si>
  <si>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</si>
  <si>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</si>
  <si>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</si>
  <si>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</si>
  <si>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</si>
  <si>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</si>
  <si>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</si>
  <si>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</si>
  <si>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</si>
  <si>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</si>
  <si>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</si>
  <si>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</si>
  <si>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</si>
  <si>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</si>
  <si>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</si>
  <si>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</si>
  <si>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</si>
  <si>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</si>
  <si>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</si>
  <si>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</si>
  <si>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</si>
  <si>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</si>
  <si>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</si>
  <si>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</si>
  <si>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</si>
  <si>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</si>
  <si>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</si>
  <si>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</si>
  <si>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</si>
  <si>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</si>
  <si>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</si>
  <si>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</si>
  <si>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</si>
  <si>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</si>
  <si>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</si>
  <si>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</si>
  <si>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</si>
  <si>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</si>
  <si>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</si>
  <si>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</si>
  <si>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</si>
  <si>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</si>
  <si>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</si>
  <si>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</si>
  <si>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</si>
  <si>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</si>
  <si>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</si>
  <si>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</si>
  <si>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</si>
  <si>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</si>
  <si>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</si>
  <si>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</si>
  <si>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</si>
  <si>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</si>
  <si>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</si>
  <si>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</si>
  <si>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</si>
  <si>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</si>
  <si>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</si>
  <si>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</si>
  <si>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</si>
  <si>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</si>
  <si>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</si>
  <si>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</si>
  <si>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</si>
  <si>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</si>
  <si>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</si>
  <si>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</si>
  <si>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</si>
  <si>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</si>
  <si>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</si>
  <si>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</si>
  <si>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</si>
  <si>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</si>
  <si>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</si>
  <si>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</si>
  <si>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</si>
  <si>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</si>
  <si>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</si>
  <si>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</si>
  <si>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</si>
  <si>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</si>
  <si>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</si>
  <si>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</si>
  <si>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</si>
  <si>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</si>
  <si>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</si>
  <si>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</si>
  <si>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</si>
  <si>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</si>
  <si>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</si>
  <si>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</si>
  <si>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</si>
  <si>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</si>
  <si>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</si>
  <si>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</si>
  <si>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</si>
  <si>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</si>
  <si>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</si>
  <si>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</si>
  <si>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</si>
  <si>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</si>
  <si>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</si>
  <si>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</si>
  <si>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</si>
  <si>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</si>
  <si>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</si>
  <si>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</si>
  <si>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</si>
  <si>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</si>
  <si>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</si>
  <si>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</si>
  <si>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</si>
  <si>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</si>
  <si>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</si>
  <si>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</si>
  <si>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</si>
  <si>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</si>
  <si>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</si>
  <si>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</si>
  <si>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</si>
  <si>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</si>
  <si>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</si>
  <si>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</si>
  <si>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</si>
  <si>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</si>
  <si>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</si>
  <si>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</si>
  <si>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</si>
  <si>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</si>
  <si>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</si>
  <si>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</si>
  <si>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</si>
  <si>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</si>
  <si>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</si>
  <si>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</si>
  <si>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</si>
  <si>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</si>
  <si>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</si>
  <si>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</si>
  <si>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</si>
  <si>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</si>
  <si>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</si>
  <si>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</si>
  <si>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</si>
  <si>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</si>
  <si>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</si>
  <si>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</si>
  <si>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</si>
  <si>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</si>
  <si>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</si>
  <si>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</si>
  <si>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</si>
  <si>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</si>
  <si>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</si>
  <si>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</si>
  <si>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</si>
  <si>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</si>
  <si>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</si>
  <si>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</si>
  <si>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</si>
  <si>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</si>
  <si>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</si>
  <si>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</si>
  <si>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</si>
  <si>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</si>
  <si>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</si>
  <si>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</si>
  <si>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</si>
  <si>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</si>
  <si>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</si>
  <si>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</si>
  <si>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</si>
  <si>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</si>
  <si>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</si>
  <si>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</si>
  <si>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</si>
  <si>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</si>
  <si>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</si>
  <si>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</si>
  <si>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</si>
  <si>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</si>
  <si>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</si>
  <si>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</si>
  <si>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</si>
  <si>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</si>
  <si>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</si>
  <si>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</si>
  <si>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</si>
  <si>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</si>
  <si>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</si>
  <si>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</si>
  <si>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</si>
  <si>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</si>
  <si>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</si>
  <si>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</si>
  <si>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</si>
  <si>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</si>
  <si>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</si>
  <si>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</si>
  <si>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</si>
  <si>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</si>
  <si>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</si>
  <si>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</si>
  <si>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</si>
  <si>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</si>
  <si>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</si>
  <si>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</si>
  <si>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</si>
  <si>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</si>
  <si>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</si>
  <si>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</si>
  <si>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</si>
  <si>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</si>
  <si>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</si>
  <si>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</si>
  <si>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</si>
  <si>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</si>
  <si>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</si>
  <si>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</si>
  <si>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</si>
  <si>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</si>
  <si>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</si>
  <si>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</si>
  <si>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</si>
  <si>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</si>
  <si>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</si>
  <si>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</si>
  <si>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</si>
  <si>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</si>
  <si>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</si>
  <si>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</si>
  <si>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</si>
  <si>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</si>
  <si>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</si>
  <si>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</si>
  <si>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</si>
  <si>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</si>
  <si>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</si>
  <si>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</si>
  <si>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</si>
  <si>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</si>
  <si>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</si>
  <si>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</si>
  <si>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</si>
  <si>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</si>
  <si>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</si>
  <si>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</si>
  <si>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</si>
  <si>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</si>
  <si>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</si>
  <si>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</si>
  <si>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</si>
  <si>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</si>
  <si>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</si>
  <si>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</si>
  <si>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</si>
  <si>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</si>
  <si>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</si>
  <si>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</si>
  <si>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</si>
  <si>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</si>
  <si>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</si>
  <si>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</si>
  <si>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</si>
  <si>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</si>
  <si>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</si>
  <si>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</si>
  <si>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</si>
  <si>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</si>
  <si>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</si>
  <si>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</si>
  <si>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</si>
  <si>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</si>
  <si>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</si>
  <si>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</si>
  <si>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</si>
  <si>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</si>
  <si>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</si>
  <si>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</si>
  <si>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</si>
  <si>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</si>
  <si>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</si>
  <si>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</si>
  <si>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</si>
  <si>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</si>
  <si>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</si>
  <si>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</si>
  <si>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</si>
  <si>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</si>
  <si>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</si>
  <si>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</si>
  <si>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</si>
  <si>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</si>
  <si>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</si>
  <si>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</si>
  <si>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</si>
  <si>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</si>
  <si>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</si>
  <si>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</si>
  <si>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</si>
  <si>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</si>
  <si>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</si>
  <si>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</si>
  <si>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</si>
  <si>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</si>
  <si>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</si>
  <si>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</si>
  <si>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</si>
  <si>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</si>
  <si>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</si>
  <si>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</si>
  <si>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</si>
  <si>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</si>
  <si>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</si>
  <si>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</si>
  <si>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</si>
  <si>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</si>
  <si>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</si>
  <si>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</si>
  <si>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</si>
  <si>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</si>
  <si>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</si>
  <si>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</si>
  <si>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</si>
  <si>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</si>
  <si>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</si>
  <si>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</si>
  <si>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</si>
  <si>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</si>
  <si>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</si>
  <si>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</si>
  <si>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</si>
  <si>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</si>
  <si>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</si>
  <si>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</si>
  <si>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</si>
  <si>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</si>
  <si>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</si>
  <si>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</si>
  <si>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</si>
  <si>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</si>
  <si>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</si>
  <si>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</si>
  <si>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</si>
  <si>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</si>
  <si>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</si>
  <si>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</si>
  <si>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</si>
  <si>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</si>
  <si>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</si>
  <si>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</si>
  <si>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</si>
  <si>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</si>
  <si>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</si>
  <si>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</si>
  <si>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</si>
  <si>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</si>
  <si>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</si>
  <si>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</si>
  <si>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</si>
  <si>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</si>
  <si>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</si>
  <si>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</si>
  <si>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</si>
  <si>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</si>
  <si>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</si>
  <si>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</si>
  <si>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</si>
  <si>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</si>
  <si>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</si>
  <si>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</si>
  <si>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</si>
  <si>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</si>
  <si>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</si>
  <si>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</si>
  <si>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</si>
  <si>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</si>
  <si>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</si>
  <si>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</si>
  <si>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</si>
  <si>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</si>
  <si>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</si>
  <si>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</si>
  <si>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</si>
  <si>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</si>
  <si>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</si>
  <si>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</si>
  <si>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</si>
  <si>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</si>
  <si>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</si>
  <si>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</si>
  <si>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</si>
  <si>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</si>
  <si>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</si>
  <si>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</si>
  <si>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</si>
  <si>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</si>
  <si>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</si>
  <si>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</si>
  <si>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</si>
  <si>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</si>
  <si>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</si>
  <si>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</si>
  <si>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</si>
  <si>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</si>
  <si>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</si>
  <si>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</si>
  <si>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</si>
  <si>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</si>
  <si>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</si>
  <si>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</si>
  <si>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</si>
  <si>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</si>
  <si>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</si>
  <si>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</si>
  <si>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</si>
  <si>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</si>
  <si>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</si>
  <si>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</si>
  <si>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</si>
  <si>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</si>
  <si>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</si>
  <si>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</si>
  <si>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</si>
  <si>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</si>
  <si>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</si>
  <si>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</si>
  <si>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</si>
  <si>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</si>
  <si>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</si>
  <si>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</si>
  <si>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</si>
  <si>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</si>
  <si>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</si>
  <si>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</si>
  <si>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</si>
  <si>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</si>
  <si>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</si>
  <si>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</si>
  <si>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</si>
  <si>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</si>
  <si>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</si>
  <si>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</si>
  <si>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</si>
  <si>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</si>
  <si>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</si>
  <si>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</si>
  <si>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</si>
  <si>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</si>
  <si>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</si>
  <si>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</si>
  <si>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</si>
  <si>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</si>
  <si>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</si>
  <si>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</si>
  <si>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</si>
  <si>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</si>
  <si>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</si>
  <si>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</si>
  <si>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</si>
  <si>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</si>
  <si>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</si>
  <si>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</si>
  <si>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</si>
  <si>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</si>
  <si>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</si>
  <si>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</si>
  <si>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</si>
  <si>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</si>
  <si>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</si>
  <si>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</si>
  <si>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</si>
  <si>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</si>
  <si>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</si>
  <si>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</si>
  <si>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</si>
  <si>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</si>
  <si>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</si>
  <si>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</si>
  <si>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</si>
  <si>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</si>
  <si>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</si>
  <si>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</si>
  <si>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</si>
  <si>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</si>
  <si>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</si>
  <si>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</si>
  <si>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</si>
  <si>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</si>
  <si>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</si>
  <si>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</si>
  <si>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</si>
  <si>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</si>
  <si>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</si>
  <si>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</si>
  <si>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</si>
  <si>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</si>
  <si>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</si>
  <si>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</si>
  <si>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</si>
  <si>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</si>
  <si>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</si>
  <si>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</si>
  <si>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</si>
  <si>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</si>
  <si>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</si>
  <si>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</si>
  <si>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</si>
  <si>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</si>
  <si>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</si>
  <si>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</si>
  <si>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</si>
  <si>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</si>
  <si>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</si>
  <si>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</si>
  <si>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</si>
  <si>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</si>
  <si>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</si>
  <si>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</si>
  <si>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</si>
  <si>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</si>
  <si>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</si>
  <si>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</si>
  <si>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</si>
  <si>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</si>
  <si>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</si>
  <si>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</si>
  <si>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</si>
  <si>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</si>
  <si>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</si>
  <si>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</si>
  <si>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</si>
  <si>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</si>
  <si>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</si>
  <si>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</si>
  <si>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</si>
  <si>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</si>
  <si>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</si>
  <si>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</si>
  <si>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</si>
  <si>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</si>
  <si>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</si>
  <si>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</si>
  <si>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</si>
  <si>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</si>
  <si>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</si>
  <si>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</si>
  <si>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</si>
  <si>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</si>
  <si>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</si>
  <si>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</si>
  <si>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</si>
  <si>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</si>
  <si>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</si>
  <si>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</si>
  <si>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</si>
  <si>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</si>
  <si>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</si>
  <si>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</si>
  <si>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</si>
  <si>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</si>
  <si>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</si>
  <si>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</si>
  <si>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</si>
  <si>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</si>
  <si>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</si>
  <si>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</si>
  <si>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</si>
  <si>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</si>
  <si>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</si>
  <si>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</si>
  <si>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</si>
  <si>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</si>
  <si>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</si>
  <si>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</si>
  <si>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</si>
  <si>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</si>
  <si>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</si>
  <si>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</si>
  <si>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</si>
  <si>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</si>
  <si>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</si>
  <si>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</si>
  <si>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</si>
  <si>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</si>
  <si>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</si>
  <si>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</si>
  <si>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</si>
  <si>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</si>
  <si>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</si>
  <si>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</si>
  <si>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</si>
  <si>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</si>
  <si>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</si>
  <si>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</si>
  <si>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</si>
  <si>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</si>
  <si>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</si>
  <si>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</si>
  <si>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</si>
  <si>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</si>
  <si>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</si>
  <si>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</si>
  <si>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</si>
  <si>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</si>
  <si>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</si>
  <si>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</si>
  <si>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</si>
  <si>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</si>
  <si>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</si>
  <si>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</si>
  <si>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</si>
  <si>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</si>
  <si>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</si>
  <si>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</si>
  <si>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</si>
  <si>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</si>
  <si>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</si>
  <si>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</si>
  <si>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</si>
  <si>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</si>
  <si>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</si>
  <si>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</si>
  <si>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</si>
  <si>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</si>
  <si>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</si>
  <si>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</si>
  <si>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</si>
  <si>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</si>
  <si>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</si>
  <si>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</si>
  <si>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</si>
  <si>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</si>
  <si>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</si>
  <si>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</si>
  <si>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</si>
  <si>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</si>
  <si>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</si>
  <si>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</si>
  <si>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</si>
  <si>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</si>
  <si>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</si>
  <si>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</si>
  <si>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</si>
  <si>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</si>
  <si>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</si>
  <si>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</si>
  <si>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</si>
  <si>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</si>
  <si>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</si>
  <si>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</si>
  <si>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</si>
  <si>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</si>
  <si>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</si>
  <si>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</si>
  <si>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</si>
  <si>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</si>
  <si>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</si>
  <si>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</si>
  <si>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</si>
  <si>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</si>
  <si>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</si>
  <si>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</si>
  <si>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</si>
  <si>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</si>
  <si>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</si>
  <si>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</si>
  <si>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</si>
  <si>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</si>
  <si>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</si>
  <si>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</si>
  <si>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</si>
  <si>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</si>
  <si>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</si>
  <si>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</si>
  <si>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</si>
  <si>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</si>
  <si>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</si>
  <si>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</si>
  <si>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</si>
  <si>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</si>
  <si>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</si>
  <si>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</si>
  <si>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</si>
  <si>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</si>
  <si>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</si>
  <si>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</si>
  <si>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</si>
  <si>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</si>
  <si>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</si>
  <si>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</si>
  <si>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</si>
  <si>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</si>
  <si>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</si>
  <si>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</si>
  <si>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</si>
  <si>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</si>
  <si>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</si>
  <si>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</si>
  <si>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</si>
  <si>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</si>
  <si>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</si>
  <si>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</si>
  <si>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</si>
  <si>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</si>
  <si>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</si>
  <si>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</si>
  <si>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</si>
  <si>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</si>
  <si>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</si>
  <si>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</si>
  <si>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</si>
  <si>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</si>
  <si>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</si>
  <si>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</si>
  <si>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</si>
  <si>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</si>
  <si>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</si>
  <si>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</si>
  <si>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</si>
  <si>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</si>
  <si>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</si>
  <si>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</si>
  <si>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</si>
  <si>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</si>
  <si>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</si>
  <si>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</si>
  <si>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</si>
  <si>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</si>
  <si>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</si>
  <si>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</si>
  <si>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</si>
  <si>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</si>
  <si>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</si>
  <si>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</si>
  <si>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</si>
  <si>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</si>
  <si>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</si>
  <si>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</si>
  <si>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</si>
  <si>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</si>
  <si>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</si>
  <si>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</si>
  <si>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</si>
  <si>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</si>
  <si>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</si>
  <si>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</si>
  <si>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</si>
  <si>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</si>
  <si>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</si>
  <si>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</si>
  <si>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</si>
  <si>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</si>
  <si>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</si>
  <si>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</si>
  <si>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</si>
  <si>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</si>
  <si>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</si>
  <si>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</si>
  <si>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</si>
  <si>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</si>
  <si>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</si>
  <si>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</si>
  <si>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</si>
  <si>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</si>
  <si>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</si>
  <si>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</si>
  <si>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</si>
  <si>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</si>
  <si>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</si>
  <si>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</si>
  <si>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</si>
  <si>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</si>
  <si>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</si>
  <si>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</si>
  <si>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</si>
  <si>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</si>
  <si>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</si>
  <si>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</si>
  <si>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</si>
  <si>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</si>
  <si>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</si>
  <si>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</si>
  <si>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</si>
  <si>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</si>
  <si>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</si>
  <si>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</si>
  <si>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</si>
  <si>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</si>
  <si>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</si>
  <si>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</si>
  <si>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</si>
  <si>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</si>
  <si>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</si>
  <si>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</si>
  <si>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</si>
  <si>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</si>
  <si>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</si>
  <si>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</si>
  <si>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</si>
  <si>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</si>
  <si>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</si>
  <si>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</si>
  <si>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</si>
  <si>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</si>
  <si>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</si>
  <si>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</si>
  <si>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</si>
  <si>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</si>
  <si>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</si>
  <si>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</si>
  <si>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</si>
  <si>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</si>
  <si>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</si>
  <si>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</si>
  <si>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</si>
  <si>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</si>
  <si>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</si>
  <si>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</si>
  <si>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</si>
  <si>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</si>
  <si>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</si>
  <si>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</si>
  <si>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</si>
  <si>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</si>
  <si>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</si>
  <si>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</si>
  <si>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</si>
  <si>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</si>
  <si>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</si>
  <si>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</si>
  <si>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</si>
  <si>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</si>
  <si>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</si>
  <si>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</si>
  <si>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</si>
  <si>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</si>
  <si>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</si>
  <si>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</si>
  <si>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</si>
  <si>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</si>
  <si>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</si>
  <si>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</si>
  <si>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</si>
  <si>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</si>
  <si>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</si>
  <si>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</si>
  <si>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</si>
  <si>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</si>
  <si>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</si>
  <si>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</si>
  <si>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</si>
  <si>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</si>
  <si>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</si>
  <si>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</si>
  <si>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</si>
  <si>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</si>
  <si>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</si>
  <si>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</si>
  <si>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</si>
  <si>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</si>
  <si>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</si>
  <si>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</si>
  <si>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</si>
  <si>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</si>
  <si>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</si>
  <si>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</si>
  <si>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</si>
  <si>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</si>
  <si>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</si>
  <si>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</si>
  <si>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</si>
  <si>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</si>
  <si>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</si>
  <si>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</si>
  <si>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</si>
  <si>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</si>
  <si>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</si>
  <si>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</si>
  <si>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</si>
  <si>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</si>
  <si>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</si>
  <si>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</si>
  <si>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</si>
  <si>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</si>
  <si>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</si>
  <si>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</si>
  <si>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</si>
  <si>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</si>
  <si>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</si>
  <si>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</si>
  <si>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</si>
  <si>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</si>
  <si>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</si>
  <si>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</si>
  <si>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</si>
  <si>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</si>
  <si>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</si>
  <si>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</si>
  <si>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</si>
  <si>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</si>
  <si>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</si>
  <si>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</si>
  <si>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</si>
  <si>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</si>
  <si>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</si>
  <si>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</si>
  <si>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</si>
  <si>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</si>
  <si>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</si>
  <si>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</si>
  <si>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</si>
  <si>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</si>
  <si>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</si>
  <si>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</si>
  <si>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</si>
  <si>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</si>
  <si>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</si>
  <si>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</si>
  <si>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</si>
  <si>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</si>
  <si>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</si>
  <si>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</si>
  <si>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</si>
  <si>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</si>
  <si>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</si>
  <si>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</si>
  <si>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</si>
  <si>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</si>
  <si>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</si>
  <si>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</si>
  <si>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</si>
  <si>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</si>
  <si>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</si>
  <si>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</si>
  <si>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</si>
  <si>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</si>
  <si>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</si>
  <si>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</si>
  <si>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</si>
  <si>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</si>
  <si>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</si>
  <si>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</si>
  <si>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</si>
  <si>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</si>
  <si>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</si>
  <si>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</si>
  <si>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</si>
  <si>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</si>
  <si>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</si>
  <si>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</si>
  <si>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</si>
  <si>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</si>
  <si>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</si>
  <si>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</si>
  <si>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</si>
  <si>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</si>
  <si>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</si>
  <si>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</si>
  <si>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</si>
  <si>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</si>
  <si>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</si>
  <si>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</si>
  <si>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</si>
  <si>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</si>
  <si>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</si>
  <si>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</si>
  <si>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</si>
  <si>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</si>
  <si>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</si>
  <si>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</si>
  <si>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</si>
  <si>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</si>
  <si>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</si>
  <si>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</si>
  <si>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</si>
  <si>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</si>
  <si>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</si>
  <si>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</si>
  <si>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</si>
  <si>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</si>
  <si>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</si>
  <si>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</si>
  <si>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</si>
  <si>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</si>
  <si>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</si>
  <si>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</si>
  <si>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</si>
  <si>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</si>
  <si>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</si>
  <si>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</si>
  <si>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</si>
  <si>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</si>
  <si>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</si>
  <si>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</si>
  <si>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</si>
  <si>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</si>
  <si>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</si>
  <si>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</si>
  <si>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</si>
  <si>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</si>
  <si>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</si>
  <si>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</si>
  <si>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</si>
  <si>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</si>
  <si>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</si>
  <si>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</si>
  <si>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</si>
  <si>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</si>
  <si>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</si>
  <si>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</si>
  <si>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</si>
  <si>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</si>
  <si>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</si>
  <si>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</si>
  <si>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</si>
  <si>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</si>
  <si>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</si>
  <si>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</si>
  <si>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</si>
  <si>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</si>
  <si>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</si>
  <si>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</si>
  <si>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</si>
  <si>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</si>
  <si>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</si>
  <si>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</si>
  <si>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</si>
  <si>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</si>
  <si>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</si>
  <si>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</si>
  <si>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</si>
  <si>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</si>
  <si>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</si>
  <si>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</si>
  <si>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</si>
  <si>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</si>
  <si>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</si>
  <si>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</si>
  <si>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</si>
  <si>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</si>
  <si>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</si>
  <si>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</si>
  <si>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</si>
  <si>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</si>
  <si>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</si>
  <si>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</si>
  <si>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</si>
  <si>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</si>
  <si>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</si>
  <si>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</si>
  <si>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</si>
  <si>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</si>
  <si>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</si>
  <si>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</si>
  <si>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</si>
  <si>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</si>
  <si>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</si>
  <si>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</si>
  <si>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</si>
  <si>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</si>
  <si>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</si>
  <si>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</si>
  <si>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</si>
  <si>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</si>
  <si>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</si>
  <si>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</si>
  <si>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</si>
  <si>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</si>
  <si>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</si>
  <si>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</si>
  <si>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</si>
  <si>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</si>
  <si>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</si>
  <si>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</si>
  <si>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</si>
  <si>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</si>
  <si>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</si>
  <si>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</si>
  <si>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</si>
  <si>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</si>
  <si>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</si>
  <si>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</si>
  <si>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</si>
  <si>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</si>
  <si>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</si>
  <si>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</si>
  <si>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</si>
  <si>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</si>
  <si>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</si>
  <si>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</si>
  <si>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</si>
  <si>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</si>
  <si>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</si>
  <si>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</si>
  <si>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</si>
  <si>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</si>
  <si>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</si>
  <si>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</si>
  <si>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</si>
  <si>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</si>
  <si>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</si>
  <si>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</si>
  <si>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</si>
  <si>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</si>
  <si>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</si>
  <si>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</si>
  <si>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</si>
  <si>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</si>
  <si>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</si>
  <si>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</si>
  <si>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</si>
  <si>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</si>
  <si>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</si>
  <si>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</si>
  <si>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</si>
  <si>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</si>
  <si>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</si>
  <si>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</si>
  <si>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</si>
  <si>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</si>
  <si>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</si>
  <si>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</si>
  <si>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</si>
  <si>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</si>
  <si>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</si>
  <si>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</si>
  <si>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</si>
  <si>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</si>
  <si>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</si>
  <si>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</si>
  <si>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</si>
  <si>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</si>
  <si>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</si>
  <si>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</si>
  <si>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</si>
  <si>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</si>
  <si>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</si>
  <si>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</si>
  <si>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</si>
  <si>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</si>
  <si>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</si>
  <si>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</si>
  <si>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</si>
  <si>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</si>
  <si>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</si>
  <si>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</si>
  <si>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</si>
  <si>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</si>
  <si>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</si>
  <si>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</si>
  <si>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</si>
  <si>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</si>
  <si>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</si>
  <si>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</si>
  <si>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</si>
  <si>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</si>
  <si>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</si>
  <si>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</si>
  <si>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</si>
  <si>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</si>
  <si>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</si>
  <si>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</si>
  <si>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</si>
  <si>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</si>
  <si>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</si>
  <si>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</si>
  <si>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</si>
  <si>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</si>
  <si>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</si>
  <si>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</si>
  <si>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</si>
  <si>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</si>
  <si>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</si>
  <si>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</si>
  <si>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</si>
  <si>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</si>
  <si>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</si>
  <si>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</si>
  <si>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</si>
  <si>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</si>
  <si>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</si>
  <si>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</si>
  <si>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</si>
  <si>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</si>
  <si>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</si>
  <si>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</si>
  <si>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</si>
  <si>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</si>
  <si>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</si>
  <si>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</si>
  <si>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</si>
  <si>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</si>
  <si>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</si>
  <si>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</si>
  <si>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</si>
  <si>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</si>
  <si>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</si>
  <si>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</si>
  <si>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</si>
  <si>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</si>
  <si>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</si>
  <si>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</si>
  <si>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</si>
  <si>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</si>
  <si>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</si>
  <si>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</si>
  <si>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</si>
  <si>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</si>
  <si>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</si>
  <si>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</si>
  <si>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</si>
  <si>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</si>
  <si>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</si>
  <si>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</si>
  <si>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</si>
  <si>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</si>
  <si>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</si>
  <si>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</si>
  <si>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</si>
  <si>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</si>
  <si>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</si>
  <si>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</si>
  <si>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</si>
  <si>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</si>
  <si>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</si>
  <si>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</si>
  <si>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</si>
  <si>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</si>
  <si>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</si>
  <si>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</si>
  <si>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</si>
  <si>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</si>
  <si>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</si>
  <si>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</si>
  <si>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</si>
  <si>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</si>
  <si>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</si>
  <si>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</si>
  <si>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</si>
  <si>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</si>
  <si>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</si>
  <si>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</si>
  <si>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</si>
  <si>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</si>
  <si>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</si>
  <si>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</si>
  <si>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</si>
  <si>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</si>
  <si>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</si>
  <si>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</si>
  <si>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</si>
  <si>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</si>
  <si>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</si>
  <si>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</si>
  <si>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</si>
  <si>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</si>
  <si>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</si>
  <si>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</si>
  <si>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</si>
  <si>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</si>
  <si>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</si>
  <si>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</si>
  <si>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</si>
  <si>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</si>
  <si>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</si>
  <si>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</si>
  <si>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</si>
  <si>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</si>
  <si>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</si>
  <si>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</si>
  <si>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</si>
  <si>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</si>
  <si>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</si>
  <si>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</si>
  <si>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</si>
  <si>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</si>
  <si>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</si>
  <si>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</si>
  <si>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</si>
  <si>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</si>
  <si>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</si>
  <si>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</si>
  <si>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</si>
  <si>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</si>
  <si>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</si>
  <si>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</si>
  <si>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</si>
  <si>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</si>
  <si>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</si>
  <si>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</si>
  <si>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</si>
  <si>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</si>
  <si>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</si>
  <si>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</si>
  <si>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</si>
  <si>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</si>
  <si>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</si>
  <si>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</si>
  <si>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</si>
  <si>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</si>
  <si>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</si>
  <si>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</si>
  <si>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</si>
  <si>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</si>
  <si>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</si>
  <si>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</si>
  <si>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</si>
  <si>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</si>
  <si>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</si>
  <si>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</si>
  <si>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</si>
  <si>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</si>
  <si>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</si>
  <si>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</si>
  <si>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</si>
  <si>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</si>
  <si>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</si>
  <si>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</si>
  <si>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</si>
  <si>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</si>
  <si>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</si>
  <si>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</si>
  <si>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</si>
  <si>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</si>
  <si>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</si>
  <si>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</si>
  <si>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</si>
  <si>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</si>
  <si>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</si>
  <si>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</si>
  <si>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</si>
  <si>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</si>
  <si>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</si>
  <si>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</si>
  <si>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</si>
  <si>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</si>
  <si>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</si>
  <si>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</si>
  <si>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</si>
  <si>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</si>
  <si>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</si>
  <si>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</si>
  <si>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</si>
  <si>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</si>
  <si>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</si>
  <si>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</si>
  <si>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</si>
  <si>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</si>
  <si>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</si>
  <si>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</si>
  <si>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</si>
  <si>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</si>
  <si>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</si>
  <si>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</si>
  <si>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</si>
  <si>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</si>
  <si>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</si>
  <si>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</si>
  <si>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</si>
  <si>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</si>
  <si>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</si>
  <si>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</si>
  <si>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</si>
  <si>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</si>
  <si>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</si>
  <si>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</si>
  <si>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</si>
  <si>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</si>
  <si>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</si>
  <si>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</si>
  <si>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</si>
  <si>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</si>
  <si>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</si>
  <si>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</si>
  <si>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</si>
  <si>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</si>
  <si>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</si>
  <si>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</si>
  <si>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</si>
  <si>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</si>
  <si>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</si>
  <si>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</si>
  <si>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</si>
  <si>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</si>
  <si>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</si>
  <si>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</si>
  <si>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</si>
  <si>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</si>
  <si>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</si>
  <si>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</si>
  <si>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</si>
  <si>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</si>
  <si>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</si>
  <si>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</si>
  <si>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</si>
  <si>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</si>
  <si>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</si>
  <si>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</si>
  <si>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</si>
  <si>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</si>
  <si>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</si>
  <si>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</si>
  <si>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</si>
  <si>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</si>
  <si>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</si>
  <si>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</si>
  <si>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</si>
  <si>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</si>
  <si>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</si>
  <si>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</si>
  <si>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</si>
  <si>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</si>
  <si>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</si>
  <si>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</si>
  <si>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</si>
  <si>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</si>
  <si>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</si>
  <si>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</si>
  <si>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</si>
  <si>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</si>
  <si>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</si>
  <si>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</si>
  <si>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</si>
  <si>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</si>
  <si>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</si>
  <si>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</si>
  <si>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</si>
  <si>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</si>
  <si>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</si>
  <si>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</si>
  <si>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</si>
  <si>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</si>
  <si>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</si>
  <si>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</si>
  <si>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</si>
  <si>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</si>
  <si>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</si>
  <si>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</si>
  <si>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</si>
  <si>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</si>
  <si>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</si>
  <si>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</si>
  <si>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</si>
  <si>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</si>
  <si>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</si>
  <si>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</si>
  <si>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</si>
  <si>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</si>
  <si>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</si>
  <si>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</si>
  <si>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</si>
  <si>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</si>
  <si>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</si>
  <si>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</si>
  <si>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</si>
  <si>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</si>
  <si>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</si>
  <si>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</si>
  <si>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</si>
  <si>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</si>
  <si>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</si>
  <si>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</si>
  <si>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</si>
  <si>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</si>
  <si>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</si>
  <si>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</si>
  <si>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</si>
  <si>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</si>
  <si>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</si>
  <si>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</si>
  <si>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</si>
  <si>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</si>
  <si>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</si>
  <si>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</si>
  <si>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</si>
  <si>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</si>
  <si>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</si>
  <si>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</si>
  <si>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</si>
  <si>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</si>
  <si>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</si>
  <si>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</si>
  <si>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</si>
  <si>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</si>
  <si>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</si>
  <si>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</si>
  <si>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</si>
  <si>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</si>
  <si>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</si>
  <si>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</si>
  <si>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</si>
  <si>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</si>
  <si>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</si>
  <si>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</si>
  <si>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</si>
  <si>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</si>
  <si>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</si>
  <si>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</si>
  <si>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</si>
  <si>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</si>
  <si>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</si>
  <si>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</si>
  <si>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</si>
  <si>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</si>
  <si>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</si>
  <si>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</si>
  <si>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</si>
  <si>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</si>
  <si>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</si>
  <si>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</si>
  <si>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</si>
  <si>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</si>
  <si>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</si>
  <si>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</si>
  <si>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</si>
  <si>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</si>
  <si>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</si>
  <si>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</si>
  <si>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</si>
  <si>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</si>
  <si>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</si>
  <si>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</si>
  <si>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</si>
  <si>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</si>
  <si>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</si>
  <si>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</si>
  <si>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</si>
  <si>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</si>
  <si>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</si>
  <si>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</si>
  <si>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</si>
  <si>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</si>
  <si>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</si>
  <si>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</si>
  <si>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</si>
  <si>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</si>
  <si>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</si>
  <si>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</si>
  <si>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</si>
  <si>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</si>
  <si>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</si>
  <si>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</si>
  <si>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</si>
  <si>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</si>
  <si>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</si>
  <si>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</si>
  <si>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</si>
  <si>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</si>
  <si>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</si>
  <si>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</si>
  <si>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</si>
  <si>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</si>
  <si>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</si>
  <si>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</si>
  <si>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</si>
  <si>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</si>
  <si>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</si>
  <si>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</si>
  <si>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</si>
  <si>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</si>
  <si>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</si>
  <si>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</si>
  <si>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</si>
  <si>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</si>
  <si>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</si>
  <si>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</si>
  <si>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</si>
  <si>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</si>
  <si>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</si>
  <si>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</si>
  <si>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</si>
  <si>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</si>
  <si>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</si>
  <si>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</si>
  <si>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</si>
  <si>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</si>
  <si>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</si>
  <si>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</si>
  <si>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</si>
  <si>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</si>
  <si>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</si>
  <si>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</si>
  <si>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</si>
  <si>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</si>
  <si>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</si>
  <si>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</si>
  <si>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</si>
  <si>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</si>
  <si>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</si>
  <si>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</si>
  <si>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</si>
  <si>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</si>
  <si>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</si>
  <si>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</si>
  <si>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</si>
  <si>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</si>
  <si>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</si>
  <si>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</si>
  <si>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</si>
  <si>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</si>
  <si>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</si>
  <si>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</si>
  <si>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</si>
  <si>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</si>
  <si>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</si>
  <si>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</si>
  <si>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</si>
  <si>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</si>
  <si>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</si>
  <si>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</si>
  <si>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</si>
  <si>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</si>
  <si>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</si>
  <si>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</si>
  <si>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</si>
  <si>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</si>
  <si>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</si>
  <si>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</si>
  <si>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</si>
  <si>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</si>
  <si>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</si>
  <si>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</si>
  <si>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</si>
  <si>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</si>
  <si>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</si>
  <si>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</si>
  <si>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</si>
  <si>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</si>
  <si>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</si>
  <si>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</si>
  <si>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</si>
  <si>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</si>
  <si>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</si>
  <si>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</si>
  <si>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</si>
  <si>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</si>
  <si>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</si>
  <si>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</si>
  <si>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</si>
  <si>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</si>
  <si>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</si>
  <si>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</si>
  <si>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</si>
  <si>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</si>
  <si>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</si>
  <si>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</si>
  <si>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</si>
  <si>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</si>
  <si>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</si>
  <si>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</si>
  <si>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</si>
  <si>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</si>
  <si>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</si>
  <si>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</si>
  <si>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</si>
  <si>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</si>
  <si>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</si>
  <si>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</si>
  <si>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</si>
  <si>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</si>
  <si>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</si>
  <si>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</si>
  <si>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</si>
  <si>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</si>
  <si>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</si>
  <si>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</si>
  <si>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</si>
  <si>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</si>
  <si>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</si>
  <si>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</si>
  <si>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</si>
  <si>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</si>
  <si>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</si>
  <si>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</si>
  <si>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</si>
  <si>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</si>
  <si>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</si>
  <si>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</si>
  <si>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</si>
  <si>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</si>
  <si>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</si>
  <si>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</si>
  <si>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</si>
  <si>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</si>
  <si>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</si>
  <si>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</si>
  <si>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</si>
  <si>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</si>
  <si>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</si>
  <si>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</si>
  <si>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</si>
  <si>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</si>
  <si>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</si>
  <si>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</si>
  <si>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</si>
  <si>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</si>
  <si>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</si>
  <si>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</si>
  <si>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</si>
  <si>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</si>
  <si>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</si>
  <si>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</si>
  <si>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</si>
  <si>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</si>
  <si>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</si>
  <si>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</si>
  <si>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</si>
  <si>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</si>
  <si>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</si>
  <si>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</si>
  <si>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</si>
  <si>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</si>
  <si>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</si>
  <si>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</si>
  <si>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</si>
  <si>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</si>
  <si>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</si>
  <si>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</si>
  <si>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</si>
  <si>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</si>
  <si>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</si>
  <si>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</si>
  <si>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</si>
  <si>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</si>
  <si>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</si>
  <si>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</si>
  <si>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</si>
  <si>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</si>
  <si>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</si>
  <si>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</si>
  <si>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</si>
  <si>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</si>
  <si>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</si>
  <si>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</si>
  <si>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</si>
  <si>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</si>
  <si>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</si>
  <si>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</si>
  <si>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</si>
  <si>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</si>
  <si>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</si>
  <si>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</si>
  <si>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</si>
  <si>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</si>
  <si>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</si>
  <si>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</si>
  <si>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</si>
  <si>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</si>
  <si>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</si>
  <si>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</si>
  <si>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</si>
  <si>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</si>
  <si>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</si>
  <si>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</si>
  <si>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</si>
  <si>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</si>
  <si>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</si>
  <si>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</si>
  <si>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</si>
  <si>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</si>
  <si>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</si>
  <si>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</si>
  <si>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</si>
  <si>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</si>
  <si>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</si>
  <si>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</si>
  <si>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</si>
  <si>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</si>
  <si>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</si>
  <si>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</si>
  <si>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</si>
  <si>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</si>
  <si>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</si>
  <si>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</si>
  <si>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</si>
  <si>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</si>
  <si>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</si>
  <si>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</si>
  <si>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</si>
  <si>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</si>
  <si>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</si>
  <si>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</si>
  <si>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</si>
  <si>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</si>
  <si>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</si>
  <si>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</si>
  <si>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</si>
  <si>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</si>
  <si>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</si>
  <si>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</si>
  <si>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</si>
  <si>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</si>
  <si>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</si>
  <si>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</si>
  <si>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</si>
  <si>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</si>
  <si>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</si>
  <si>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</si>
  <si>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</si>
  <si>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</si>
  <si>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</si>
  <si>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</si>
  <si>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</si>
  <si>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</si>
  <si>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</si>
  <si>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</si>
  <si>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</si>
  <si>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</si>
  <si>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</si>
  <si>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</si>
  <si>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</si>
  <si>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</si>
  <si>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</si>
  <si>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</si>
  <si>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</si>
  <si>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</si>
  <si>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</si>
  <si>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</si>
  <si>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</si>
  <si>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</si>
  <si>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</si>
  <si>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</si>
  <si>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</si>
  <si>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</si>
  <si>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</si>
  <si>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</si>
  <si>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</si>
  <si>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</si>
  <si>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</si>
  <si>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</si>
  <si>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</si>
  <si>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</si>
  <si>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</si>
  <si>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</si>
  <si>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</si>
  <si>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</si>
  <si>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</si>
  <si>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</si>
  <si>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</si>
  <si>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</si>
  <si>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</si>
  <si>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</si>
  <si>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</si>
  <si>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</si>
  <si>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</si>
  <si>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</si>
  <si>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</si>
  <si>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</si>
  <si>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</si>
  <si>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</si>
  <si>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</si>
  <si>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</si>
  <si>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</si>
  <si>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</si>
  <si>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</si>
  <si>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</si>
  <si>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</si>
  <si>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</si>
  <si>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</si>
  <si>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</si>
  <si>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</si>
  <si>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</si>
  <si>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</si>
  <si>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</si>
  <si>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</si>
  <si>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</si>
  <si>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</si>
  <si>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</si>
  <si>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</si>
  <si>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</si>
  <si>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</si>
  <si>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</si>
  <si>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</si>
  <si>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</si>
  <si>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</si>
  <si>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</si>
  <si>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</si>
  <si>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</si>
  <si>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</si>
  <si>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</si>
  <si>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</si>
  <si>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</si>
  <si>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</si>
  <si>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</si>
  <si>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</si>
  <si>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</si>
  <si>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</si>
  <si>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</si>
  <si>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</si>
  <si>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</si>
  <si>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</si>
  <si>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</si>
  <si>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</si>
  <si>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</si>
  <si>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</si>
  <si>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</si>
  <si>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</si>
  <si>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</si>
  <si>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</si>
  <si>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</si>
  <si>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</si>
  <si>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</si>
  <si>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</si>
  <si>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</si>
  <si>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</si>
  <si>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</si>
  <si>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</si>
  <si>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</si>
  <si>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</si>
  <si>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</si>
  <si>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</si>
  <si>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</si>
  <si>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</si>
  <si>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</si>
  <si>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</si>
  <si>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</si>
  <si>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</si>
  <si>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</si>
  <si>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</si>
  <si>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</si>
  <si>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</si>
  <si>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</si>
  <si>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</si>
  <si>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</si>
  <si>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</si>
  <si>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</si>
  <si>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</si>
  <si>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</si>
  <si>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</si>
  <si>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</si>
  <si>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</si>
  <si>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</si>
  <si>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</si>
  <si>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</si>
  <si>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</si>
  <si>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</si>
  <si>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</si>
  <si>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</si>
  <si>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</si>
  <si>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</si>
  <si>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</si>
  <si>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</si>
  <si>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</si>
  <si>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</si>
  <si>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</si>
  <si>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</si>
  <si>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</si>
  <si>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</si>
  <si>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</si>
  <si>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</si>
  <si>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</si>
  <si>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</si>
  <si>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</si>
  <si>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</si>
  <si>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</si>
  <si>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</si>
  <si>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</si>
  <si>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</si>
  <si>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</si>
  <si>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</si>
  <si>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</si>
  <si>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</si>
  <si>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</si>
  <si>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</si>
  <si>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</si>
  <si>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</si>
  <si>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</si>
  <si>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</si>
  <si>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</si>
  <si>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</si>
  <si>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</si>
  <si>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</si>
  <si>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</si>
  <si>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</si>
  <si>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</si>
  <si>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</si>
  <si>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</si>
  <si>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</si>
  <si>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</si>
  <si>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</si>
  <si>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</si>
  <si>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</si>
  <si>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</si>
  <si>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</si>
  <si>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</si>
  <si>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</si>
  <si>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</si>
  <si>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</si>
  <si>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</si>
  <si>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</si>
  <si>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</si>
  <si>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</si>
  <si>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</si>
  <si>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</si>
  <si>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</si>
  <si>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</si>
  <si>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</si>
  <si>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</si>
  <si>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</si>
  <si>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</si>
  <si>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</si>
  <si>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</si>
  <si>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</si>
  <si>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</si>
  <si>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</si>
  <si>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</si>
  <si>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</si>
  <si>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</si>
  <si>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</si>
  <si>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</si>
  <si>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</si>
  <si>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</si>
  <si>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</si>
  <si>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</si>
  <si>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</si>
  <si>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</si>
  <si>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</si>
  <si>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</si>
  <si>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</si>
  <si>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</si>
  <si>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</si>
  <si>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</si>
  <si>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</si>
  <si>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</si>
  <si>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</si>
  <si>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</si>
  <si>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</si>
  <si>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</si>
  <si>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</si>
  <si>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</si>
  <si>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</si>
  <si>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</si>
  <si>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</si>
  <si>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</si>
  <si>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</si>
  <si>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</si>
  <si>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</si>
  <si>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</si>
  <si>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</si>
  <si>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</si>
  <si>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</si>
  <si>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</si>
  <si>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</si>
  <si>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</si>
  <si>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</si>
  <si>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</si>
  <si>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</si>
  <si>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</si>
  <si>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</si>
  <si>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</si>
  <si>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</si>
  <si>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</si>
  <si>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</si>
  <si>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</si>
  <si>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</si>
  <si>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</si>
  <si>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</si>
  <si>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</si>
  <si>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</si>
  <si>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</si>
  <si>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</si>
  <si>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</si>
  <si>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</si>
  <si>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</si>
  <si>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</si>
  <si>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</si>
  <si>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</si>
  <si>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</si>
  <si>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</si>
  <si>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</si>
  <si>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</si>
  <si>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</si>
  <si>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</si>
  <si>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</si>
  <si>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</si>
  <si>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</si>
  <si>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</si>
  <si>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</si>
  <si>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</si>
  <si>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</si>
  <si>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</si>
  <si>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</si>
  <si>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</si>
  <si>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</si>
  <si>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</si>
  <si>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</si>
  <si>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</si>
  <si>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</si>
  <si>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</si>
  <si>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</si>
  <si>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</si>
  <si>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</si>
  <si>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</si>
  <si>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</si>
  <si>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</si>
  <si>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</si>
  <si>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</si>
  <si>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</si>
  <si>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</si>
  <si>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</si>
  <si>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</si>
  <si>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</si>
  <si>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</si>
  <si>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</si>
  <si>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</si>
  <si>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</si>
  <si>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</si>
  <si>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</si>
  <si>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</si>
  <si>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</si>
  <si>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</si>
  <si>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</si>
  <si>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</si>
  <si>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</si>
  <si>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</si>
  <si>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</si>
  <si>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</si>
  <si>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</si>
  <si>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</si>
  <si>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</si>
  <si>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</si>
  <si>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</si>
  <si>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</si>
  <si>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</si>
  <si>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</si>
  <si>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</si>
  <si>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</si>
  <si>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</si>
  <si>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</si>
  <si>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</si>
  <si>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</si>
  <si>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</si>
  <si>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</si>
  <si>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</si>
  <si>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</si>
  <si>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</si>
  <si>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</si>
  <si>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</si>
  <si>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</si>
  <si>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</si>
  <si>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</si>
  <si>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</si>
  <si>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</si>
  <si>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</si>
  <si>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</si>
  <si>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</si>
  <si>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</si>
  <si>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</si>
  <si>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</si>
  <si>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</si>
  <si>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</si>
  <si>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</si>
  <si>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</si>
  <si>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</si>
  <si>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</si>
  <si>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</si>
  <si>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</si>
  <si>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</si>
  <si>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</si>
  <si>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</si>
  <si>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</si>
  <si>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</si>
  <si>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</si>
  <si>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</si>
  <si>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</si>
  <si>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</si>
  <si>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</si>
  <si>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</si>
  <si>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</si>
  <si>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</si>
  <si>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</si>
  <si>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</si>
  <si>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</si>
  <si>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</si>
  <si>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</si>
  <si>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</si>
  <si>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</si>
  <si>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</si>
  <si>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</si>
  <si>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</si>
  <si>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</si>
  <si>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</si>
  <si>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</si>
  <si>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</si>
  <si>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</si>
  <si>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</si>
  <si>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</si>
  <si>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</si>
  <si>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</si>
  <si>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</si>
  <si>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</si>
  <si>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</si>
  <si>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</si>
  <si>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</si>
  <si>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</si>
  <si>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</si>
  <si>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</si>
  <si>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</si>
  <si>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</si>
  <si>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</si>
  <si>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</si>
  <si>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</si>
  <si>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</si>
  <si>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</si>
  <si>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</si>
  <si>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</si>
  <si>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</si>
  <si>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</si>
  <si>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</si>
  <si>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</si>
  <si>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</si>
  <si>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</si>
  <si>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</si>
  <si>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</si>
  <si>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</si>
  <si>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</si>
  <si>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</si>
  <si>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</si>
  <si>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</si>
  <si>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</si>
  <si>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</si>
  <si>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</si>
  <si>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</si>
  <si>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</si>
  <si>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</si>
  <si>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</si>
  <si>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</si>
  <si>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</si>
  <si>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</si>
  <si>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</si>
  <si>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</si>
  <si>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</si>
  <si>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</si>
  <si>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</si>
  <si>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</si>
  <si>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</si>
  <si>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</si>
  <si>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</si>
  <si>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</si>
  <si>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</si>
  <si>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</si>
  <si>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</si>
  <si>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</si>
  <si>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</si>
  <si>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</si>
  <si>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</si>
  <si>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</si>
  <si>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</si>
  <si>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</si>
  <si>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</si>
  <si>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</si>
  <si>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</si>
  <si>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</si>
  <si>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</si>
  <si>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</si>
  <si>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</si>
  <si>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</si>
  <si>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</si>
  <si>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</si>
  <si>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</si>
  <si>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</si>
  <si>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</si>
  <si>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</si>
  <si>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</si>
  <si>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</si>
  <si>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</si>
  <si>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</si>
  <si>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</si>
  <si>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</si>
  <si>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</si>
  <si>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</si>
  <si>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</si>
  <si>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</si>
  <si>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</si>
  <si>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</si>
  <si>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</si>
  <si>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</si>
  <si>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</si>
  <si>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</si>
  <si>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</si>
  <si>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</si>
  <si>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</si>
  <si>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</si>
  <si>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</si>
  <si>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</si>
  <si>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</si>
  <si>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</si>
  <si>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</si>
  <si>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</si>
  <si>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</si>
  <si>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</si>
  <si>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</si>
  <si>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</si>
  <si>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</si>
  <si>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</si>
  <si>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</si>
  <si>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</si>
  <si>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</si>
  <si>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</si>
  <si>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</si>
  <si>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</si>
  <si>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</si>
  <si>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</si>
  <si>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</si>
  <si>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</si>
  <si>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</si>
  <si>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</si>
  <si>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</si>
  <si>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</si>
  <si>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</si>
  <si>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</si>
  <si>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</si>
  <si>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</si>
  <si>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</si>
  <si>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</si>
  <si>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</si>
  <si>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</si>
  <si>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</si>
  <si>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</si>
  <si>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</si>
  <si>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</si>
  <si>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</si>
  <si>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</si>
  <si>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</si>
  <si>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</si>
  <si>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</si>
  <si>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</si>
  <si>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</si>
  <si>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</si>
  <si>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</si>
  <si>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</si>
  <si>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</si>
  <si>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</si>
  <si>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</si>
  <si>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</si>
  <si>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</si>
  <si>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</si>
  <si>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</si>
  <si>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</si>
  <si>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</si>
  <si>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</si>
  <si>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</si>
  <si>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</si>
  <si>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</si>
  <si>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</si>
  <si>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</si>
  <si>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</si>
  <si>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</si>
  <si>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</si>
  <si>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</si>
  <si>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</si>
  <si>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</si>
  <si>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</si>
  <si>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</si>
  <si>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</si>
  <si>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</si>
  <si>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</si>
  <si>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</si>
  <si>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</si>
  <si>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</si>
  <si>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</si>
  <si>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</si>
  <si>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</si>
  <si>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</si>
  <si>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</si>
  <si>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</si>
  <si>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</si>
  <si>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</si>
  <si>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</si>
  <si>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</si>
  <si>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</si>
  <si>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</si>
  <si>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</si>
  <si>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</si>
  <si>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</si>
  <si>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</si>
  <si>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</si>
  <si>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</si>
  <si>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</si>
  <si>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</si>
  <si>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</si>
  <si>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</si>
  <si>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</si>
  <si>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</si>
  <si>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</si>
  <si>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</si>
  <si>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</si>
  <si>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</si>
  <si>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</si>
  <si>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</si>
  <si>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</si>
  <si>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</si>
  <si>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</si>
  <si>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</si>
  <si>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</si>
  <si>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</si>
  <si>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</si>
  <si>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</si>
  <si>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</si>
  <si>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</si>
  <si>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</si>
  <si>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</si>
  <si>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</si>
  <si>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</si>
  <si>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</si>
  <si>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</si>
  <si>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</si>
  <si>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</si>
  <si>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</si>
  <si>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</si>
  <si>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</si>
  <si>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</si>
  <si>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</si>
  <si>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</si>
  <si>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</si>
  <si>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</si>
  <si>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</si>
  <si>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</si>
  <si>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</si>
  <si>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</si>
  <si>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</si>
  <si>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</si>
  <si>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</si>
  <si>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</si>
  <si>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</si>
  <si>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</si>
  <si>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</si>
  <si>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</si>
  <si>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</si>
  <si>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</si>
  <si>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</si>
  <si>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</si>
  <si>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</si>
  <si>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</si>
  <si>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</si>
  <si>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</si>
  <si>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</si>
  <si>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</si>
  <si>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</si>
  <si>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</si>
  <si>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</si>
  <si>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</si>
  <si>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</si>
  <si>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</si>
  <si>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</si>
  <si>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</si>
  <si>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</si>
  <si>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</si>
  <si>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</si>
  <si>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</si>
  <si>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</si>
  <si>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</si>
  <si>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</si>
  <si>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</si>
  <si>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</si>
  <si>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</si>
  <si>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</si>
  <si>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</si>
  <si>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</si>
  <si>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</si>
  <si>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</si>
  <si>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</si>
  <si>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</si>
  <si>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</si>
  <si>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</si>
  <si>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</si>
  <si>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</si>
  <si>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</si>
  <si>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</si>
  <si>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</si>
  <si>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</si>
  <si>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</si>
  <si>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</si>
  <si>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</si>
  <si>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</si>
  <si>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</si>
  <si>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</si>
  <si>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</si>
  <si>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</si>
  <si>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</si>
  <si>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</si>
  <si>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</si>
  <si>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</si>
  <si>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</si>
  <si>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</si>
  <si>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</si>
  <si>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</si>
  <si>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</si>
  <si>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</si>
  <si>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</si>
  <si>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</si>
  <si>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</si>
  <si>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</si>
  <si>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</si>
  <si>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</si>
  <si>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</si>
  <si>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</si>
  <si>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</si>
  <si>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</si>
  <si>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</si>
  <si>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</si>
  <si>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</si>
  <si>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</si>
  <si>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</si>
  <si>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</si>
  <si>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</si>
  <si>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</si>
  <si>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</si>
  <si>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</si>
  <si>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</si>
  <si>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</si>
  <si>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</si>
  <si>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</si>
  <si>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</si>
  <si>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</si>
  <si>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</si>
  <si>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</si>
  <si>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</si>
  <si>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</si>
  <si>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</si>
  <si>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</si>
  <si>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</si>
  <si>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</si>
  <si>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</si>
  <si>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</si>
  <si>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</si>
  <si>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</si>
  <si>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</si>
  <si>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</si>
  <si>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</si>
  <si>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</si>
  <si>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</si>
  <si>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</si>
  <si>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</si>
  <si>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</si>
  <si>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</si>
  <si>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</si>
  <si>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</si>
  <si>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</si>
  <si>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</si>
  <si>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</si>
  <si>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</si>
  <si>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</si>
  <si>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</si>
  <si>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</si>
  <si>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</si>
  <si>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</si>
  <si>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</si>
  <si>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</si>
  <si>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</si>
  <si>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</si>
  <si>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</si>
  <si>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</si>
  <si>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</si>
  <si>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</si>
  <si>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</si>
  <si>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</si>
  <si>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</si>
  <si>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</si>
  <si>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</si>
  <si>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</si>
  <si>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</si>
  <si>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</si>
  <si>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</si>
  <si>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</si>
  <si>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</si>
  <si>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</si>
  <si>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</si>
  <si>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</si>
  <si>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</si>
  <si>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</si>
  <si>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</si>
  <si>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</si>
  <si>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</si>
  <si>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</si>
  <si>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</si>
  <si>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</si>
  <si>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</si>
  <si>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</si>
  <si>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</si>
  <si>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</si>
  <si>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</si>
  <si>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</si>
  <si>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</si>
  <si>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</si>
  <si>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</si>
  <si>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</si>
  <si>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</si>
  <si>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</si>
  <si>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</si>
  <si>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</si>
  <si>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</si>
  <si>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</si>
  <si>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</si>
  <si>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</si>
  <si>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</si>
  <si>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</si>
  <si>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</si>
  <si>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</si>
  <si>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</si>
  <si>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</si>
  <si>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</si>
  <si>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</si>
  <si>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</si>
  <si>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</si>
  <si>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</si>
  <si>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</si>
  <si>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</si>
  <si>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</si>
  <si>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</si>
  <si>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</si>
  <si>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</si>
  <si>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</si>
  <si>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</si>
  <si>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</si>
  <si>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</si>
  <si>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</si>
  <si>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</si>
  <si>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</si>
  <si>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</si>
  <si>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</si>
  <si>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</si>
  <si>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</si>
  <si>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</si>
  <si>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</si>
  <si>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</si>
  <si>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</si>
  <si>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</si>
  <si>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</si>
  <si>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</si>
  <si>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</si>
  <si>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</si>
  <si>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</si>
  <si>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</si>
  <si>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</si>
  <si>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</si>
  <si>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</si>
  <si>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</si>
  <si>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</si>
  <si>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</si>
  <si>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</si>
  <si>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</si>
  <si>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</si>
  <si>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</si>
  <si>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</si>
  <si>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</si>
  <si>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</si>
  <si>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</si>
  <si>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</si>
  <si>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</si>
  <si>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</si>
  <si>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</si>
  <si>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</si>
  <si>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</si>
  <si>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</si>
  <si>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</si>
  <si>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</si>
  <si>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</si>
  <si>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</si>
  <si>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</si>
  <si>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</si>
  <si>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</si>
  <si>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</si>
  <si>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</si>
  <si>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</si>
  <si>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</si>
  <si>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</si>
  <si>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</si>
  <si>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</si>
  <si>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</si>
  <si>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</si>
  <si>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</si>
  <si>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</si>
  <si>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</si>
  <si>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</si>
  <si>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</si>
  <si>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</si>
  <si>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</si>
  <si>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</si>
  <si>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</si>
  <si>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</si>
  <si>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</si>
  <si>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</si>
  <si>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</si>
  <si>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</si>
  <si>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</si>
  <si>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</si>
  <si>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</si>
  <si>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</si>
  <si>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</si>
  <si>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</si>
  <si>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</si>
  <si>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</si>
  <si>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</si>
  <si>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</si>
  <si>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</si>
  <si>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</si>
  <si>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</si>
  <si>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</si>
  <si>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</si>
  <si>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</si>
  <si>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</si>
  <si>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</si>
  <si>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</si>
  <si>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</si>
  <si>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</si>
  <si>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</si>
  <si>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</si>
  <si>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</si>
  <si>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</si>
  <si>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</si>
  <si>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</si>
  <si>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</si>
  <si>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</si>
  <si>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</si>
  <si>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</si>
  <si>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</si>
  <si>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</si>
  <si>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</si>
  <si>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</si>
  <si>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</si>
  <si>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</si>
  <si>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</si>
  <si>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</si>
  <si>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</si>
  <si>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</si>
  <si>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</si>
  <si>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</si>
  <si>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</si>
  <si>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</si>
  <si>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</si>
  <si>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</si>
  <si>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</si>
  <si>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</si>
  <si>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</si>
  <si>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</si>
  <si>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</si>
  <si>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</si>
  <si>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</si>
  <si>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</si>
  <si>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</si>
  <si>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</si>
  <si>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</si>
  <si>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</si>
  <si>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</si>
  <si>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</si>
  <si>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</si>
  <si>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</si>
  <si>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</si>
  <si>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</si>
  <si>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</si>
  <si>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</si>
  <si>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</si>
  <si>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</si>
  <si>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</si>
  <si>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</si>
  <si>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</si>
  <si>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</si>
  <si>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</si>
  <si>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</si>
  <si>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</si>
  <si>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</si>
  <si>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</si>
  <si>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</si>
  <si>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</si>
  <si>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</si>
  <si>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</si>
  <si>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</si>
  <si>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</si>
  <si>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</si>
  <si>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</si>
  <si>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</si>
  <si>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</si>
  <si>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</si>
  <si>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</si>
  <si>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</si>
  <si>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</si>
  <si>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</si>
  <si>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</si>
  <si>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</si>
  <si>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</si>
  <si>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</si>
  <si>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</si>
  <si>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</si>
  <si>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</si>
  <si>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</si>
  <si>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</si>
  <si>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</si>
  <si>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</si>
  <si>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</si>
  <si>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</si>
  <si>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</si>
  <si>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</si>
  <si>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</si>
  <si>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</si>
  <si>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</si>
  <si>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</si>
  <si>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</si>
  <si>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</si>
  <si>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</si>
  <si>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</si>
  <si>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</si>
  <si>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</si>
  <si>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</si>
  <si>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</si>
  <si>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</si>
  <si>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</si>
  <si>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</si>
  <si>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</si>
  <si>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</si>
  <si>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</si>
  <si>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</si>
  <si>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</si>
  <si>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</si>
  <si>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</si>
  <si>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</si>
  <si>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</si>
  <si>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</si>
  <si>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</si>
  <si>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</si>
  <si>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</si>
  <si>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</si>
  <si>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</si>
  <si>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</si>
  <si>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</si>
  <si>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</si>
  <si>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</si>
  <si>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</si>
  <si>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</si>
  <si>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</si>
  <si>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</si>
  <si>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</si>
  <si>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</si>
  <si>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</si>
  <si>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</si>
  <si>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</si>
  <si>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</si>
  <si>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</si>
  <si>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</si>
  <si>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</si>
  <si>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</si>
  <si>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</si>
  <si>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</si>
  <si>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</si>
  <si>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</si>
  <si>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</si>
  <si>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</si>
  <si>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</si>
  <si>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</si>
  <si>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</si>
  <si>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</si>
  <si>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</si>
  <si>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</si>
  <si>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</si>
  <si>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</si>
  <si>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</si>
  <si>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</si>
  <si>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</si>
  <si>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</si>
  <si>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</si>
  <si>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</si>
  <si>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</si>
  <si>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</si>
  <si>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</si>
  <si>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</si>
  <si>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</si>
  <si>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</si>
  <si>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</si>
  <si>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</si>
  <si>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</si>
  <si>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</si>
  <si>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</si>
  <si>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</si>
  <si>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</si>
  <si>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</si>
  <si>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</si>
  <si>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</si>
  <si>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</si>
  <si>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</si>
  <si>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</si>
  <si>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</si>
  <si>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</si>
  <si>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</si>
  <si>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</si>
  <si>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</si>
  <si>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</si>
  <si>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</si>
  <si>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</si>
  <si>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</si>
  <si>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</si>
  <si>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</si>
  <si>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</si>
  <si>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</si>
  <si>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</si>
  <si>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</si>
  <si>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</si>
  <si>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</si>
  <si>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</si>
  <si>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</si>
  <si>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</si>
  <si>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</si>
  <si>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</si>
  <si>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</si>
  <si>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</si>
  <si>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</si>
  <si>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</si>
  <si>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</si>
  <si>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</si>
  <si>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</si>
  <si>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</si>
  <si>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</si>
  <si>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</si>
  <si>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</si>
  <si>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</si>
  <si>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</si>
  <si>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</si>
  <si>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</si>
  <si>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</si>
  <si>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</si>
  <si>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</si>
  <si>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</si>
  <si>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</si>
  <si>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</si>
  <si>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</si>
  <si>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</si>
  <si>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</si>
  <si>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</si>
  <si>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</si>
  <si>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</si>
  <si>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</si>
  <si>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</si>
  <si>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</si>
  <si>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</si>
  <si>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</si>
  <si>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</si>
  <si>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</si>
  <si>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</si>
  <si>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</si>
  <si>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</si>
  <si>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</si>
  <si>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</si>
  <si>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</si>
  <si>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</si>
  <si>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</si>
  <si>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</si>
  <si>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</si>
  <si>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</si>
  <si>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</si>
  <si>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</si>
  <si>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</si>
  <si>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</si>
  <si>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</si>
  <si>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</si>
  <si>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</si>
  <si>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</si>
  <si>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</si>
  <si>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</si>
  <si>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</si>
  <si>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</si>
  <si>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</si>
  <si>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</si>
  <si>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</si>
  <si>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</si>
  <si>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</si>
  <si>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</si>
  <si>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</si>
  <si>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</si>
  <si>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</si>
  <si>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</si>
  <si>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</si>
  <si>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</si>
  <si>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</si>
  <si>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</si>
  <si>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</si>
  <si>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</si>
  <si>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</si>
  <si>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</si>
  <si>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</si>
  <si>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</si>
  <si>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</si>
  <si>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</si>
  <si>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</si>
  <si>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</si>
  <si>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</si>
  <si>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</si>
  <si>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</si>
  <si>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</si>
  <si>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</si>
  <si>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</si>
  <si>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</si>
  <si>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</si>
  <si>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</si>
  <si>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</si>
  <si>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</si>
  <si>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</si>
  <si>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</si>
  <si>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</si>
  <si>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</si>
  <si>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</si>
  <si>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</si>
  <si>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</si>
  <si>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</si>
  <si>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</si>
  <si>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</si>
  <si>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</si>
  <si>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</si>
  <si>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</si>
  <si>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</si>
  <si>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</si>
  <si>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</si>
  <si>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</si>
  <si>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</si>
  <si>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</si>
  <si>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</si>
  <si>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</si>
  <si>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</si>
  <si>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</si>
  <si>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</si>
  <si>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</si>
  <si>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</si>
  <si>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</si>
  <si>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</si>
  <si>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</si>
  <si>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</si>
  <si>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</si>
  <si>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</si>
  <si>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</si>
  <si>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</si>
  <si>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</si>
  <si>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</si>
  <si>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</si>
  <si>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</si>
  <si>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</si>
  <si>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</si>
  <si>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</si>
  <si>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</si>
  <si>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</si>
  <si>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</si>
  <si>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</si>
  <si>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</si>
  <si>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</si>
  <si>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</si>
  <si>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</si>
  <si>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</si>
  <si>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</si>
  <si>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</si>
  <si>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</si>
  <si>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</si>
  <si>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</si>
  <si>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</si>
  <si>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</si>
  <si>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</si>
  <si>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</si>
  <si>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</si>
  <si>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</si>
  <si>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</si>
  <si>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</si>
  <si>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</si>
  <si>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</si>
  <si>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</si>
  <si>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</si>
  <si>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</si>
  <si>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</si>
  <si>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</si>
  <si>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</si>
  <si>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</si>
  <si>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</si>
  <si>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</si>
  <si>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</si>
  <si>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</si>
  <si>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</si>
  <si>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</si>
  <si>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</si>
  <si>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</si>
  <si>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</si>
  <si>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</si>
  <si>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</si>
  <si>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</si>
  <si>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</si>
  <si>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</si>
  <si>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</si>
  <si>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</si>
  <si>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</si>
  <si>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</si>
  <si>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</si>
  <si>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</si>
  <si>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</si>
  <si>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</si>
  <si>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</si>
  <si>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</si>
  <si>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</si>
  <si>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</si>
  <si>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</si>
  <si>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</si>
  <si>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</si>
  <si>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</si>
  <si>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</si>
  <si>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</si>
  <si>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</si>
  <si>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</si>
  <si>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</si>
  <si>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</si>
  <si>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</si>
  <si>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</si>
  <si>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</si>
  <si>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</si>
  <si>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</si>
  <si>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</si>
  <si>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</si>
  <si>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</si>
  <si>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</si>
  <si>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</si>
  <si>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</si>
  <si>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</si>
  <si>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</si>
  <si>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</si>
  <si>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</si>
  <si>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</si>
  <si>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</si>
  <si>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</si>
  <si>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</si>
  <si>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</si>
  <si>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</si>
  <si>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</si>
  <si>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</si>
  <si>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</si>
  <si>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</si>
  <si>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</si>
  <si>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</si>
  <si>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</si>
  <si>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</si>
  <si>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</si>
  <si>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</si>
  <si>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</si>
  <si>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</si>
  <si>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</si>
  <si>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</si>
  <si>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</si>
  <si>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</si>
  <si>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</si>
  <si>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</si>
  <si>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</si>
  <si>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</si>
  <si>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</si>
  <si>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</si>
  <si>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</si>
  <si>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</si>
  <si>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</si>
  <si>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</si>
  <si>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</si>
  <si>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</si>
  <si>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</si>
  <si>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</si>
  <si>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</si>
  <si>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</si>
  <si>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</si>
  <si>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</si>
  <si>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</si>
  <si>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</si>
  <si>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</si>
  <si>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</si>
  <si>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</si>
  <si>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</si>
  <si>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</si>
  <si>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</si>
  <si>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</si>
  <si>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</si>
  <si>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</si>
  <si>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</si>
  <si>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</si>
  <si>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</si>
  <si>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</si>
  <si>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</si>
  <si>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</si>
  <si>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</si>
  <si>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</si>
  <si>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</si>
  <si>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</si>
  <si>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</si>
  <si>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</si>
  <si>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</si>
  <si>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</si>
  <si>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</si>
  <si>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</si>
  <si>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</si>
  <si>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</si>
  <si>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</si>
  <si>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</si>
  <si>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</si>
  <si>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</si>
  <si>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</si>
  <si>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</si>
  <si>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</si>
  <si>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</si>
  <si>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</si>
  <si>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</si>
  <si>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</si>
  <si>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</si>
  <si>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</si>
  <si>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</si>
  <si>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</si>
  <si>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</si>
  <si>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</si>
  <si>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</si>
  <si>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</si>
  <si>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</si>
  <si>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</si>
  <si>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</si>
  <si>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</si>
  <si>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</si>
  <si>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</si>
  <si>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</si>
  <si>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</si>
  <si>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</si>
  <si>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</si>
  <si>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</si>
  <si>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</si>
  <si>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</si>
  <si>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</si>
  <si>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</si>
  <si>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</si>
  <si>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</si>
  <si>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</si>
  <si>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</si>
  <si>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</si>
  <si>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</si>
  <si>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</si>
  <si>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</si>
  <si>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</si>
  <si>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</si>
  <si>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</si>
  <si>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</si>
  <si>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</si>
  <si>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</si>
  <si>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</si>
  <si>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</si>
  <si>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</si>
  <si>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</si>
  <si>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</si>
  <si>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</si>
  <si>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</si>
  <si>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</si>
  <si>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</si>
  <si>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</si>
  <si>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</si>
  <si>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</si>
  <si>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</si>
  <si>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</si>
  <si>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</si>
  <si>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</si>
  <si>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</si>
  <si>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</si>
  <si>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</si>
  <si>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</si>
  <si>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</si>
  <si>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</si>
  <si>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</si>
  <si>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</si>
  <si>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</si>
  <si>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</si>
  <si>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</si>
  <si>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</si>
  <si>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</si>
  <si>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</si>
  <si>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</si>
  <si>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</si>
  <si>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</si>
  <si>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</si>
  <si>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</si>
  <si>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</si>
  <si>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</si>
  <si>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</si>
  <si>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</si>
  <si>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</si>
  <si>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</si>
  <si>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</si>
  <si>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</si>
  <si>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</si>
  <si>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</si>
  <si>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</si>
  <si>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</si>
  <si>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</si>
  <si>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</si>
  <si>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</si>
  <si>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</si>
  <si>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</si>
  <si>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</si>
  <si>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</si>
  <si>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</si>
  <si>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</si>
  <si>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</si>
  <si>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</si>
  <si>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</si>
  <si>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</si>
  <si>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</si>
  <si>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</si>
  <si>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</si>
  <si>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</si>
  <si>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</si>
  <si>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</si>
  <si>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</si>
  <si>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</si>
  <si>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</si>
  <si>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</si>
  <si>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</si>
  <si>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</si>
  <si>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</si>
  <si>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</si>
  <si>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</si>
  <si>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</si>
  <si>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</si>
  <si>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</si>
  <si>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</si>
  <si>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</si>
  <si>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</si>
  <si>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</si>
  <si>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</si>
  <si>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</si>
  <si>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</si>
  <si>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</si>
  <si>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</si>
  <si>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</si>
  <si>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</si>
  <si>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</si>
  <si>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</si>
  <si>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</si>
  <si>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</si>
  <si>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</si>
  <si>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</si>
  <si>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</si>
  <si>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</si>
  <si>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</si>
  <si>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</si>
  <si>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</si>
  <si>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</si>
  <si>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</si>
  <si>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</si>
  <si>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</si>
  <si>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</si>
  <si>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</si>
  <si>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</si>
  <si>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</si>
  <si>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</si>
  <si>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</si>
  <si>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</si>
  <si>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</si>
  <si>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</si>
  <si>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</si>
  <si>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</si>
  <si>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</si>
  <si>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</si>
  <si>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</si>
  <si>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</si>
  <si>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</si>
  <si>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</si>
  <si>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</si>
  <si>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</si>
  <si>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</si>
  <si>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</si>
  <si>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</si>
  <si>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</si>
  <si>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</si>
  <si>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</si>
  <si>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</si>
  <si>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</si>
  <si>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</si>
  <si>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</si>
  <si>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</si>
  <si>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</si>
  <si>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</si>
  <si>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</si>
  <si>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</si>
  <si>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</si>
  <si>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</si>
  <si>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</si>
  <si>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</si>
  <si>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</si>
  <si>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</si>
  <si>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</si>
  <si>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</si>
  <si>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</si>
  <si>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</si>
  <si>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</si>
  <si>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</si>
  <si>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</si>
  <si>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</si>
  <si>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</si>
  <si>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</si>
  <si>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</si>
  <si>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</si>
  <si>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</si>
  <si>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</si>
  <si>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</si>
  <si>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</si>
  <si>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</si>
  <si>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</si>
  <si>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</si>
  <si>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</si>
  <si>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</si>
  <si>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</si>
  <si>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</si>
  <si>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</si>
  <si>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</si>
  <si>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</si>
  <si>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</si>
  <si>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</si>
  <si>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</si>
  <si>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</si>
  <si>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</si>
  <si>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</si>
  <si>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</si>
  <si>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</si>
  <si>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</si>
  <si>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</si>
  <si>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</si>
  <si>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</si>
  <si>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</si>
  <si>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</si>
  <si>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</si>
  <si>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</si>
  <si>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</si>
  <si>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</si>
  <si>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</si>
  <si>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</si>
  <si>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</si>
  <si>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</si>
  <si>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</si>
  <si>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</si>
  <si>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</si>
  <si>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</si>
  <si>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</si>
  <si>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</si>
  <si>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</si>
  <si>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</si>
  <si>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</si>
  <si>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</si>
  <si>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</si>
  <si>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</si>
  <si>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</si>
  <si>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</si>
  <si>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</si>
  <si>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</si>
  <si>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</si>
  <si>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</si>
  <si>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</si>
  <si>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</si>
  <si>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</si>
  <si>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</si>
  <si>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</si>
  <si>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</si>
  <si>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</si>
  <si>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</si>
  <si>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</si>
  <si>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</si>
  <si>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</si>
  <si>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</si>
  <si>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</si>
  <si>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</si>
  <si>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</si>
  <si>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</si>
  <si>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</si>
  <si>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</si>
  <si>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</si>
  <si>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</si>
  <si>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</si>
  <si>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</si>
  <si>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</si>
  <si>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</si>
  <si>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</si>
  <si>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</si>
  <si>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</si>
  <si>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</si>
  <si>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</si>
  <si>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</si>
  <si>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</si>
  <si>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</si>
  <si>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</si>
  <si>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</si>
  <si>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</si>
  <si>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</si>
  <si>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</si>
  <si>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</si>
  <si>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</si>
  <si>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</si>
  <si>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</si>
  <si>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</si>
  <si>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</si>
  <si>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</si>
  <si>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</si>
  <si>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</si>
  <si>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</si>
  <si>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</si>
  <si>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</si>
  <si>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</si>
  <si>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</si>
  <si>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</si>
  <si>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</si>
  <si>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</si>
  <si>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</si>
  <si>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</si>
  <si>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</si>
  <si>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</si>
  <si>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</si>
  <si>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</si>
  <si>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</si>
  <si>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</si>
  <si>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</si>
  <si>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</si>
  <si>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</si>
  <si>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</si>
  <si>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</si>
  <si>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</si>
  <si>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</si>
  <si>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</si>
  <si>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</si>
  <si>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</si>
  <si>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</si>
  <si>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</si>
  <si>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</si>
  <si>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</si>
  <si>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</si>
  <si>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</si>
  <si>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</si>
  <si>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</si>
  <si>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</si>
  <si>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</si>
  <si>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</si>
  <si>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</si>
  <si>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</si>
  <si>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</si>
  <si>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</si>
  <si>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</si>
  <si>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</si>
  <si>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</si>
  <si>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</si>
  <si>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</si>
  <si>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</si>
  <si>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</si>
  <si>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</si>
  <si>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</si>
  <si>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</si>
  <si>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</si>
  <si>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</si>
  <si>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</si>
  <si>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</si>
  <si>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</si>
  <si>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</si>
  <si>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</si>
  <si>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</si>
  <si>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</si>
  <si>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</si>
  <si>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</si>
  <si>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</si>
  <si>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</si>
  <si>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</si>
  <si>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</si>
  <si>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</si>
  <si>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</si>
  <si>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</si>
  <si>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</si>
  <si>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</si>
  <si>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</si>
  <si>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</si>
  <si>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</si>
  <si>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</si>
  <si>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</si>
  <si>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</si>
  <si>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</si>
  <si>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</si>
  <si>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</si>
  <si>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</si>
  <si>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</si>
  <si>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</si>
  <si>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</si>
  <si>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</si>
  <si>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</si>
  <si>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</si>
  <si>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</si>
  <si>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</si>
  <si>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</si>
  <si>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</si>
  <si>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</si>
  <si>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</si>
  <si>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</si>
  <si>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</si>
  <si>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</si>
  <si>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</si>
  <si>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</si>
  <si>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</si>
  <si>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</si>
  <si>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</si>
  <si>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</si>
  <si>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</si>
  <si>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</si>
  <si>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</si>
  <si>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</si>
  <si>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</si>
  <si>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</si>
  <si>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</si>
  <si>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</si>
  <si>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</si>
  <si>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</si>
  <si>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</si>
  <si>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</si>
  <si>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</si>
  <si>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</si>
  <si>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</si>
  <si>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</si>
  <si>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</si>
  <si>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</si>
  <si>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</si>
  <si>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</si>
  <si>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</si>
  <si>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</si>
  <si>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</si>
  <si>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</si>
  <si>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</si>
  <si>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</si>
  <si>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</si>
  <si>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</si>
  <si>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</si>
  <si>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</si>
  <si>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</si>
  <si>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</si>
  <si>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</si>
  <si>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</si>
  <si>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</si>
  <si>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</si>
  <si>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</si>
  <si>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</si>
  <si>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</si>
  <si>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</si>
  <si>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</si>
  <si>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</si>
  <si>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</si>
  <si>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</si>
  <si>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</si>
  <si>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</si>
  <si>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</si>
  <si>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</si>
  <si>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</si>
  <si>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</si>
  <si>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</si>
  <si>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</si>
  <si>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</si>
  <si>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</si>
  <si>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</si>
  <si>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</si>
  <si>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</si>
  <si>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</si>
  <si>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</si>
  <si>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</si>
  <si>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</si>
  <si>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</si>
  <si>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</si>
  <si>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</si>
  <si>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</si>
  <si>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</si>
  <si>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</si>
  <si>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</si>
  <si>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</si>
  <si>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</si>
  <si>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</si>
  <si>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</si>
  <si>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</si>
  <si>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</si>
  <si>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</si>
  <si>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</si>
  <si>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</si>
  <si>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</si>
  <si>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</si>
  <si>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</si>
  <si>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</si>
  <si>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</si>
  <si>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</si>
  <si>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</si>
  <si>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</si>
  <si>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</si>
  <si>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</si>
  <si>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</si>
  <si>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</si>
  <si>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</si>
  <si>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</si>
  <si>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</si>
  <si>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</si>
  <si>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</si>
  <si>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</si>
  <si>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</si>
  <si>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</si>
  <si>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</si>
  <si>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</si>
  <si>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</si>
  <si>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</si>
  <si>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</si>
  <si>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</si>
  <si>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</si>
  <si>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</si>
  <si>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</si>
  <si>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</si>
  <si>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</si>
  <si>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</si>
  <si>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</si>
  <si>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</si>
  <si>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</si>
  <si>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</si>
  <si>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</si>
  <si>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</si>
  <si>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</si>
  <si>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</si>
  <si>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</si>
  <si>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</si>
  <si>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</si>
  <si>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</si>
  <si>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</si>
  <si>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</si>
  <si>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</si>
  <si>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</si>
  <si>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</si>
  <si>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</si>
  <si>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</si>
  <si>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</si>
  <si>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</si>
  <si>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</si>
  <si>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</si>
  <si>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</si>
  <si>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</si>
  <si>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</si>
  <si>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</si>
  <si>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</si>
  <si>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</si>
  <si>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</si>
  <si>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</si>
  <si>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</si>
  <si>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</si>
  <si>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</si>
  <si>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</si>
  <si>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</si>
  <si>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</si>
  <si>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</si>
  <si>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</si>
  <si>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</si>
  <si>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</si>
  <si>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</si>
  <si>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</si>
  <si>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</si>
  <si>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</si>
  <si>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</si>
  <si>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</si>
  <si>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</si>
  <si>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</si>
  <si>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</si>
  <si>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</si>
  <si>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</si>
  <si>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</si>
  <si>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</si>
  <si>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</si>
  <si>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</si>
  <si>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</si>
  <si>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</si>
  <si>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</si>
  <si>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</si>
  <si>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</si>
  <si>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</si>
  <si>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</si>
  <si>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</si>
  <si>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</si>
  <si>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</si>
  <si>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</si>
  <si>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</si>
  <si>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</si>
  <si>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</si>
  <si>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</si>
  <si>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</si>
  <si>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</si>
  <si>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</si>
  <si>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</si>
  <si>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</si>
  <si>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</si>
  <si>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</si>
  <si>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</si>
  <si>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</si>
  <si>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</si>
  <si>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</si>
  <si>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</si>
  <si>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</si>
  <si>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</si>
  <si>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</si>
  <si>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</si>
  <si>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</si>
  <si>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</si>
  <si>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</si>
  <si>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</si>
  <si>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</si>
  <si>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</si>
  <si>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</si>
  <si>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</si>
  <si>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</si>
  <si>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</si>
  <si>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</si>
  <si>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</si>
  <si>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</si>
  <si>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</si>
  <si>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</si>
  <si>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</si>
  <si>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</si>
  <si>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</si>
  <si>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</si>
  <si>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</si>
  <si>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</si>
  <si>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</si>
  <si>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</si>
  <si>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</si>
  <si>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</si>
  <si>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</si>
  <si>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</si>
  <si>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</si>
  <si>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</si>
  <si>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</si>
  <si>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</si>
  <si>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</si>
  <si>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</si>
  <si>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</si>
  <si>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</si>
  <si>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</si>
  <si>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</si>
  <si>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</si>
  <si>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</si>
  <si>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</si>
  <si>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</si>
  <si>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</si>
  <si>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</si>
  <si>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</si>
  <si>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</si>
  <si>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</si>
  <si>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</si>
  <si>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</si>
  <si>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</si>
  <si>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</si>
  <si>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</si>
  <si>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</si>
  <si>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</si>
  <si>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</si>
  <si>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</si>
  <si>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</si>
  <si>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</si>
  <si>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</si>
  <si>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</si>
  <si>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</si>
  <si>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</si>
  <si>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</si>
  <si>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</si>
  <si>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</si>
  <si>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</si>
  <si>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</si>
  <si>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</si>
  <si>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</si>
  <si>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</si>
  <si>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</si>
  <si>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</si>
  <si>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</si>
  <si>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</si>
  <si>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</si>
  <si>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</si>
  <si>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</si>
  <si>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</si>
  <si>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</si>
  <si>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</si>
  <si>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</si>
  <si>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</si>
  <si>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</si>
  <si>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</si>
  <si>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</si>
  <si>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</si>
  <si>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</si>
  <si>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</si>
  <si>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</si>
  <si>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</si>
  <si>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</si>
  <si>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</si>
  <si>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</si>
  <si>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</si>
  <si>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</si>
  <si>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</si>
  <si>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</si>
  <si>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</si>
  <si>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</si>
  <si>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</si>
  <si>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</si>
  <si>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</si>
  <si>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</si>
  <si>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</si>
  <si>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</si>
  <si>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</si>
  <si>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</si>
  <si>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</si>
  <si>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</si>
  <si>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</si>
  <si>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</si>
  <si>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</si>
  <si>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</si>
  <si>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</si>
  <si>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</si>
  <si>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</si>
  <si>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</si>
  <si>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</si>
  <si>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</si>
  <si>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</si>
  <si>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</si>
  <si>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</si>
  <si>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</si>
  <si>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</si>
  <si>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</si>
  <si>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</si>
  <si>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</si>
  <si>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</si>
  <si>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</si>
  <si>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</si>
  <si>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</si>
  <si>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</si>
  <si>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</si>
  <si>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</si>
  <si>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</si>
  <si>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</si>
  <si>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</si>
  <si>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</si>
  <si>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</si>
  <si>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</si>
  <si>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</si>
  <si>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</si>
  <si>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</si>
  <si>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</si>
  <si>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</si>
  <si>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</si>
  <si>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</si>
  <si>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</si>
  <si>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</si>
  <si>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</si>
  <si>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</si>
  <si>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</si>
  <si>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</si>
  <si>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</si>
  <si>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</si>
  <si>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</si>
  <si>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</si>
  <si>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</si>
  <si>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</si>
  <si>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</si>
  <si>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</si>
  <si>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</si>
  <si>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</si>
  <si>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</si>
  <si>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</si>
  <si>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</si>
  <si>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</si>
  <si>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</si>
  <si>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</si>
  <si>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</si>
  <si>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</si>
  <si>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</si>
  <si>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</si>
  <si>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</si>
  <si>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</si>
  <si>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</si>
  <si>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</si>
  <si>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</si>
  <si>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</si>
  <si>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</si>
  <si>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</si>
  <si>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</si>
  <si>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</si>
  <si>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</si>
  <si>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</si>
  <si>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</si>
  <si>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</si>
  <si>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</si>
  <si>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</si>
  <si>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</si>
  <si>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</si>
  <si>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</si>
  <si>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</si>
  <si>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</si>
  <si>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</si>
  <si>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</si>
  <si>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</si>
  <si>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</si>
  <si>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</si>
  <si>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</si>
  <si>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</si>
  <si>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</si>
  <si>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</si>
  <si>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</si>
  <si>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</si>
  <si>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</si>
  <si>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</si>
  <si>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</si>
  <si>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</si>
  <si>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</si>
  <si>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</si>
  <si>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</si>
  <si>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</si>
  <si>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</si>
  <si>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</si>
  <si>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</si>
  <si>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</si>
  <si>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</si>
  <si>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</si>
  <si>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</si>
  <si>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</si>
  <si>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</si>
  <si>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</si>
  <si>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</si>
  <si>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</si>
  <si>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</si>
  <si>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</si>
  <si>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</si>
  <si>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</si>
  <si>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</si>
  <si>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</si>
  <si>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</si>
  <si>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</si>
  <si>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</si>
  <si>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</si>
  <si>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</si>
  <si>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</si>
  <si>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</si>
  <si>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</si>
  <si>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</si>
  <si>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</si>
  <si>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</si>
  <si>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</si>
  <si>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</si>
  <si>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</si>
  <si>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</si>
  <si>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</si>
  <si>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</si>
  <si>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</si>
  <si>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</si>
  <si>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</si>
  <si>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</si>
  <si>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</si>
  <si>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</si>
  <si>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</si>
  <si>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</si>
  <si>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</si>
  <si>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</si>
  <si>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</si>
  <si>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</si>
  <si>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</si>
  <si>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</si>
  <si>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</si>
  <si>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</si>
  <si>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</si>
  <si>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</si>
  <si>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</si>
  <si>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</si>
  <si>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</si>
  <si>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</si>
  <si>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</si>
  <si>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</si>
  <si>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</si>
  <si>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</si>
  <si>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</si>
  <si>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</si>
  <si>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</si>
  <si>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</si>
  <si>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</si>
  <si>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</si>
  <si>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</si>
  <si>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</si>
  <si>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</si>
  <si>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</si>
  <si>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</si>
  <si>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</si>
  <si>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</si>
  <si>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</si>
  <si>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</si>
  <si>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</si>
  <si>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</si>
  <si>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</si>
  <si>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</si>
  <si>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</si>
  <si>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</si>
  <si>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</si>
  <si>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</si>
  <si>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</si>
  <si>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</si>
  <si>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</si>
  <si>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</si>
  <si>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</si>
  <si>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</si>
  <si>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</si>
  <si>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</si>
  <si>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</si>
  <si>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</si>
  <si>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</si>
  <si>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</si>
  <si>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</si>
  <si>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</si>
  <si>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</si>
  <si>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</si>
  <si>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</si>
  <si>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</si>
  <si>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</si>
  <si>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</si>
  <si>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</si>
  <si>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</si>
  <si>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</si>
  <si>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</si>
  <si>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</si>
  <si>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</si>
  <si>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</si>
  <si>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</si>
  <si>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</si>
  <si>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</si>
  <si>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</si>
  <si>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</si>
  <si>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</si>
  <si>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</si>
  <si>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</si>
  <si>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</si>
  <si>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</si>
  <si>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</si>
  <si>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</si>
  <si>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</si>
  <si>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</si>
  <si>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</si>
  <si>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</si>
  <si>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</si>
  <si>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</si>
  <si>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</si>
  <si>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</si>
  <si>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</si>
  <si>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</si>
  <si>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</si>
  <si>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</si>
  <si>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</si>
  <si>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</si>
  <si>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</si>
  <si>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</si>
  <si>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</si>
  <si>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</si>
  <si>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</si>
  <si>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</si>
  <si>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</si>
  <si>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</si>
  <si>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</si>
  <si>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</si>
  <si>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</si>
  <si>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</si>
  <si>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</si>
  <si>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</si>
  <si>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</si>
  <si>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</si>
  <si>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</si>
  <si>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</si>
  <si>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</si>
  <si>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</si>
  <si>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</si>
  <si>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</si>
  <si>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</si>
  <si>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</si>
  <si>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</si>
  <si>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</si>
  <si>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</si>
  <si>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</si>
  <si>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</si>
  <si>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</si>
  <si>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</si>
  <si>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</si>
  <si>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</si>
  <si>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</si>
  <si>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</si>
  <si>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</si>
  <si>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</si>
  <si>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</si>
  <si>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</si>
  <si>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</si>
  <si>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</si>
  <si>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</si>
  <si>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</si>
  <si>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</si>
  <si>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</si>
  <si>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</si>
  <si>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</si>
  <si>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</si>
  <si>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</si>
  <si>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</si>
  <si>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</si>
  <si>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</si>
  <si>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</si>
  <si>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</si>
  <si>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</si>
  <si>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</si>
  <si>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</si>
  <si>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</si>
  <si>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</si>
  <si>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</si>
  <si>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</si>
  <si>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</si>
  <si>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</si>
  <si>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</si>
  <si>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</si>
  <si>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</si>
  <si>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</si>
  <si>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</si>
  <si>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</si>
  <si>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</si>
  <si>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</si>
  <si>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</si>
  <si>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</si>
  <si>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</si>
  <si>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</si>
  <si>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</si>
  <si>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</si>
  <si>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</si>
  <si>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</si>
  <si>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</si>
  <si>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</si>
  <si>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</si>
  <si>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</si>
  <si>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</si>
  <si>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</si>
  <si>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</si>
  <si>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</si>
  <si>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</si>
  <si>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</si>
  <si>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</si>
  <si>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</si>
  <si>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</si>
  <si>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</si>
  <si>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</si>
  <si>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</si>
  <si>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</si>
  <si>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</si>
  <si>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</si>
  <si>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</si>
  <si>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</si>
  <si>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</si>
  <si>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</si>
  <si>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</si>
  <si>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</si>
  <si>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</si>
  <si>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</si>
  <si>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</si>
  <si>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</si>
  <si>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</si>
  <si>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</si>
  <si>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</si>
  <si>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</si>
  <si>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</si>
  <si>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</si>
  <si>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</si>
  <si>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</si>
  <si>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</si>
  <si>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</si>
  <si>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</si>
  <si>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</si>
  <si>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</si>
  <si>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</si>
  <si>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</si>
  <si>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</si>
  <si>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</si>
  <si>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</si>
  <si>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</si>
  <si>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</si>
  <si>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</si>
  <si>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</si>
  <si>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</si>
  <si>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</si>
  <si>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</si>
  <si>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</si>
  <si>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</si>
  <si>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</si>
  <si>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</si>
  <si>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</si>
  <si>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</si>
  <si>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</si>
  <si>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</si>
  <si>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</si>
  <si>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</si>
  <si>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</si>
  <si>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</si>
  <si>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</si>
  <si>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</si>
  <si>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</si>
  <si>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</si>
  <si>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</si>
  <si>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</si>
  <si>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</si>
  <si>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</si>
  <si>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</si>
  <si>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</si>
  <si>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</si>
  <si>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</si>
  <si>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</si>
  <si>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</si>
  <si>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</si>
  <si>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</si>
  <si>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</si>
  <si>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</si>
  <si>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</si>
  <si>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</si>
  <si>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</si>
  <si>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</si>
  <si>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</si>
  <si>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</si>
  <si>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</si>
  <si>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</si>
  <si>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</si>
  <si>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</si>
  <si>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</si>
  <si>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</si>
  <si>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</si>
  <si>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</si>
  <si>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</si>
  <si>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</si>
  <si>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</si>
  <si>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</si>
  <si>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</si>
  <si>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</si>
  <si>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</si>
  <si>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</si>
  <si>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</si>
  <si>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</si>
  <si>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</si>
  <si>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</si>
  <si>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</si>
  <si>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</si>
  <si>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</si>
  <si>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</si>
  <si>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</si>
  <si>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</si>
  <si>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</si>
  <si>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</si>
  <si>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</si>
  <si>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</si>
  <si>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</si>
  <si>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</si>
  <si>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</si>
  <si>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</si>
  <si>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</si>
  <si>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</si>
  <si>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</si>
  <si>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</si>
  <si>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</si>
  <si>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</si>
  <si>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</si>
  <si>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</si>
  <si>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</si>
  <si>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</si>
  <si>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</si>
  <si>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</si>
  <si>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</si>
  <si>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</si>
  <si>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</si>
  <si>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</si>
  <si>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</si>
  <si>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</si>
  <si>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</si>
  <si>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</si>
  <si>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</si>
  <si>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</si>
  <si>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</si>
  <si>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</si>
  <si>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</si>
  <si>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</si>
  <si>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</si>
  <si>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</si>
  <si>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</si>
  <si>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</si>
  <si>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</si>
  <si>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</si>
  <si>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</si>
  <si>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</si>
  <si>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</si>
  <si>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</si>
  <si>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</si>
  <si>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</si>
  <si>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</si>
  <si>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</si>
  <si>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</si>
  <si>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</si>
  <si>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</si>
  <si>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</si>
  <si>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</si>
  <si>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</si>
  <si>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</si>
  <si>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</si>
  <si>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</si>
  <si>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</si>
  <si>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</si>
  <si>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</si>
  <si>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</si>
  <si>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</si>
  <si>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</si>
  <si>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</si>
  <si>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</si>
  <si>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</si>
  <si>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</si>
  <si>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</si>
  <si>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</si>
  <si>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</si>
  <si>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</si>
  <si>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</si>
  <si>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</si>
  <si>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</si>
  <si>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</si>
  <si>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</si>
  <si>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</si>
  <si>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</si>
  <si>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</si>
  <si>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</si>
  <si>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</si>
  <si>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</si>
  <si>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</si>
  <si>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</si>
  <si>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</si>
  <si>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</si>
  <si>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</si>
  <si>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</si>
  <si>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</si>
  <si>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</si>
  <si>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</si>
  <si>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</si>
  <si>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</si>
  <si>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</si>
  <si>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</si>
  <si>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</si>
  <si>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</si>
  <si>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</si>
  <si>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</si>
  <si>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</si>
  <si>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</si>
  <si>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</si>
  <si>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</si>
  <si>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</si>
  <si>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</si>
  <si>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</si>
  <si>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</si>
  <si>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</si>
  <si>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</si>
  <si>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</si>
  <si>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</si>
  <si>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</si>
  <si>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</si>
  <si>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</si>
  <si>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</si>
  <si>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</si>
  <si>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</si>
  <si>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</si>
  <si>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</si>
  <si>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</si>
  <si>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</si>
  <si>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</si>
  <si>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</si>
  <si>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</si>
  <si>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</si>
  <si>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</si>
  <si>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</si>
  <si>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</si>
  <si>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</si>
  <si>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</si>
  <si>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</si>
  <si>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</si>
  <si>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</si>
  <si>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</si>
  <si>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</si>
  <si>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</si>
  <si>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</si>
  <si>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</si>
  <si>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</si>
  <si>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</si>
  <si>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</si>
  <si>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</si>
  <si>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</si>
  <si>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</si>
  <si>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</si>
  <si>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</si>
  <si>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</si>
  <si>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</si>
  <si>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</si>
  <si>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</si>
  <si>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</si>
  <si>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</si>
  <si>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</si>
  <si>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</si>
  <si>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</si>
  <si>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</si>
  <si>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</si>
  <si>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</si>
  <si>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</si>
  <si>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</si>
  <si>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</si>
  <si>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</si>
  <si>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</si>
  <si>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</si>
  <si>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</si>
  <si>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</si>
  <si>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</si>
  <si>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</si>
  <si>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</si>
  <si>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</si>
  <si>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</si>
  <si>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</si>
  <si>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</si>
  <si>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</si>
  <si>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</si>
  <si>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</si>
  <si>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</si>
  <si>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</si>
  <si>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</si>
  <si>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</si>
  <si>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</si>
  <si>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</si>
  <si>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</si>
  <si>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</si>
  <si>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</si>
  <si>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</si>
  <si>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</si>
  <si>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</si>
  <si>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</si>
  <si>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</si>
  <si>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</si>
  <si>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</si>
  <si>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</si>
  <si>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</si>
  <si>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</si>
  <si>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</si>
  <si>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</si>
  <si>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</si>
  <si>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</si>
  <si>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</si>
  <si>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</si>
  <si>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</si>
  <si>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</si>
  <si>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</si>
  <si>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</si>
  <si>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</si>
  <si>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</si>
  <si>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</si>
  <si>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</si>
  <si>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</si>
  <si>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</si>
  <si>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</si>
  <si>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</si>
  <si>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</si>
  <si>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</si>
  <si>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</si>
  <si>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</si>
  <si>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</si>
  <si>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</si>
  <si>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</si>
  <si>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</si>
  <si>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</si>
  <si>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</si>
  <si>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</si>
  <si>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</si>
  <si>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</si>
  <si>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</si>
  <si>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</si>
  <si>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</si>
  <si>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</si>
  <si>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</si>
  <si>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</si>
  <si>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</si>
  <si>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</si>
  <si>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</si>
  <si>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</si>
  <si>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</si>
  <si>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</si>
  <si>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</si>
  <si>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</si>
  <si>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</si>
  <si>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</si>
  <si>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</si>
  <si>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</si>
  <si>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</si>
  <si>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</si>
  <si>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</si>
  <si>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</si>
  <si>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</si>
  <si>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</si>
  <si>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</si>
  <si>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</si>
  <si>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</si>
  <si>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</si>
  <si>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</si>
  <si>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</si>
  <si>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</si>
  <si>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</si>
  <si>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</si>
  <si>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</si>
  <si>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</si>
  <si>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</si>
  <si>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</si>
  <si>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</si>
  <si>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</si>
  <si>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</si>
  <si>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</si>
  <si>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</si>
  <si>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</si>
  <si>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</si>
  <si>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</si>
  <si>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</si>
  <si>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</si>
  <si>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</si>
  <si>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</si>
  <si>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</si>
  <si>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</si>
  <si>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</si>
  <si>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</si>
  <si>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</si>
  <si>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</si>
  <si>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</si>
  <si>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</si>
  <si>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</si>
  <si>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</si>
  <si>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</si>
  <si>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</si>
  <si>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</si>
  <si>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</si>
  <si>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</si>
  <si>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</si>
  <si>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</si>
  <si>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</si>
  <si>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</si>
  <si>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</si>
  <si>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</si>
  <si>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</si>
  <si>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</si>
  <si>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</si>
  <si>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</si>
  <si>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</si>
  <si>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</si>
  <si>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</si>
  <si>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</si>
  <si>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</si>
  <si>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</si>
  <si>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</si>
  <si>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</si>
  <si>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</si>
  <si>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</si>
  <si>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</si>
  <si>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</si>
  <si>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</si>
  <si>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</si>
  <si>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</si>
  <si>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</si>
  <si>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</si>
  <si>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</si>
  <si>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</si>
  <si>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</si>
  <si>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</si>
  <si>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</si>
  <si>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</si>
  <si>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</si>
  <si>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</si>
  <si>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</si>
  <si>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</si>
  <si>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</si>
  <si>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</si>
  <si>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</si>
  <si>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</si>
  <si>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</si>
  <si>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</si>
  <si>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</si>
  <si>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</si>
  <si>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</si>
  <si>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</si>
  <si>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</si>
  <si>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</si>
  <si>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</si>
  <si>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</si>
  <si>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</si>
  <si>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</si>
  <si>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</si>
  <si>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</si>
  <si>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</si>
  <si>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</si>
  <si>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</si>
  <si>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</si>
  <si>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</si>
  <si>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</si>
  <si>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</si>
  <si>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</si>
  <si>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</si>
  <si>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</si>
  <si>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</si>
  <si>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</si>
  <si>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</si>
  <si>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</si>
  <si>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</si>
  <si>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</si>
  <si>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</si>
  <si>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</si>
  <si>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</si>
  <si>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</si>
  <si>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</si>
  <si>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</si>
  <si>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</si>
  <si>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</si>
  <si>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</si>
  <si>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</si>
  <si>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</si>
  <si>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</si>
  <si>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</si>
  <si>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</si>
  <si>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</si>
  <si>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</si>
  <si>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</si>
  <si>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</si>
  <si>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</si>
  <si>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</si>
  <si>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</si>
  <si>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</si>
  <si>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</si>
  <si>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</si>
  <si>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</si>
  <si>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</si>
  <si>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</si>
  <si>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</si>
  <si>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</si>
  <si>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</si>
  <si>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</si>
  <si>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</si>
  <si>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</si>
  <si>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</si>
  <si>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</si>
  <si>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</si>
  <si>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</si>
  <si>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</si>
  <si>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</si>
  <si>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</si>
  <si>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</si>
  <si>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</si>
  <si>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</si>
  <si>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</si>
  <si>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</si>
  <si>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</si>
  <si>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</si>
  <si>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</si>
  <si>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</si>
  <si>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</si>
  <si>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</si>
  <si>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</si>
  <si>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</si>
  <si>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</si>
  <si>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</si>
  <si>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</si>
  <si>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</si>
  <si>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</si>
  <si>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</si>
  <si>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</si>
  <si>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</si>
  <si>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</si>
  <si>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</si>
  <si>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</si>
  <si>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</si>
  <si>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</si>
  <si>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</si>
  <si>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</si>
  <si>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</si>
  <si>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</si>
  <si>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</si>
  <si>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</si>
  <si>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</si>
  <si>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</si>
  <si>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</si>
  <si>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</si>
  <si>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</si>
  <si>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</si>
  <si>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</si>
  <si>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</si>
  <si>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</si>
  <si>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</si>
  <si>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</si>
  <si>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</si>
  <si>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</si>
  <si>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</si>
  <si>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</si>
  <si>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</si>
  <si>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</si>
  <si>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</si>
  <si>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</si>
  <si>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</si>
  <si>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</si>
  <si>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</si>
  <si>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</si>
  <si>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</si>
  <si>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</si>
  <si>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</si>
  <si>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</si>
  <si>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</si>
  <si>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</si>
  <si>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</si>
  <si>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</si>
  <si>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</si>
  <si>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</si>
  <si>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</si>
  <si>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</si>
  <si>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</si>
  <si>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</si>
  <si>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</si>
  <si>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</si>
  <si>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</si>
  <si>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</si>
  <si>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</si>
  <si>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</si>
  <si>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</si>
  <si>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</si>
  <si>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</si>
  <si>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</si>
  <si>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</si>
  <si>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</si>
  <si>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</si>
  <si>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</si>
  <si>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</si>
  <si>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</si>
  <si>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</si>
  <si>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</si>
  <si>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</si>
  <si>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</si>
  <si>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</si>
  <si>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</si>
  <si>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</si>
  <si>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</si>
  <si>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</si>
  <si>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</si>
  <si>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</si>
  <si>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</si>
  <si>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</si>
  <si>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</si>
  <si>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</si>
  <si>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</si>
  <si>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</si>
  <si>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</si>
  <si>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</si>
  <si>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</si>
  <si>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</si>
  <si>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</si>
  <si>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</si>
  <si>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</si>
  <si>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</si>
  <si>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</si>
  <si>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</si>
  <si>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</si>
  <si>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</si>
  <si>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</si>
  <si>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</si>
  <si>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</si>
  <si>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</si>
  <si>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</si>
  <si>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</si>
  <si>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</si>
  <si>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</si>
  <si>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</si>
  <si>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</si>
  <si>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</si>
  <si>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</si>
  <si>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</si>
  <si>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</si>
  <si>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</si>
  <si>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</si>
  <si>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</si>
  <si>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</si>
  <si>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</si>
  <si>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</si>
  <si>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</si>
  <si>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</si>
  <si>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</si>
  <si>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</si>
  <si>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</si>
  <si>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</si>
  <si>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</si>
  <si>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</si>
  <si>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</si>
  <si>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</si>
  <si>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</si>
  <si>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</si>
  <si>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</si>
  <si>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</si>
  <si>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</si>
  <si>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</si>
  <si>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</si>
  <si>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</si>
  <si>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</si>
  <si>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</si>
  <si>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</si>
  <si>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</si>
  <si>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</si>
  <si>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</si>
  <si>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</si>
  <si>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</si>
  <si>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</si>
  <si>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</si>
  <si>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</si>
  <si>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</si>
  <si>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</si>
  <si>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</si>
  <si>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</si>
  <si>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</si>
  <si>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</si>
  <si>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</si>
  <si>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</si>
  <si>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</si>
  <si>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</si>
  <si>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</si>
  <si>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</si>
  <si>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</si>
  <si>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</si>
  <si>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</si>
  <si>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</si>
  <si>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</si>
  <si>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</si>
  <si>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</si>
  <si>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</si>
  <si>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</si>
  <si>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</si>
  <si>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</si>
  <si>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</si>
  <si>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</si>
  <si>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</si>
  <si>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</si>
  <si>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</si>
  <si>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</si>
  <si>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</si>
  <si>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</si>
  <si>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</si>
  <si>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</si>
  <si>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</si>
  <si>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</si>
  <si>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</si>
  <si>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</si>
  <si>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</si>
  <si>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</si>
  <si>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</si>
  <si>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</si>
  <si>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</si>
  <si>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</si>
  <si>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</si>
  <si>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</si>
  <si>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</si>
  <si>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</si>
  <si>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</si>
  <si>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</si>
  <si>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</si>
  <si>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</si>
  <si>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</si>
  <si>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</si>
  <si>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</si>
  <si>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</si>
  <si>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</si>
  <si>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</si>
  <si>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</si>
  <si>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</si>
  <si>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</si>
  <si>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</si>
  <si>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</si>
  <si>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</si>
  <si>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</si>
  <si>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</si>
  <si>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</si>
  <si>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</si>
  <si>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</si>
  <si>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</si>
  <si>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</si>
  <si>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</si>
  <si>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</si>
  <si>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</si>
  <si>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</si>
  <si>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</si>
  <si>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</si>
  <si>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</si>
  <si>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</si>
  <si>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</si>
  <si>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</si>
  <si>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</si>
  <si>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</si>
  <si>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</si>
  <si>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</si>
  <si>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</si>
  <si>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</si>
  <si>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</si>
  <si>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</si>
  <si>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</si>
  <si>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</si>
  <si>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</si>
  <si>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</si>
  <si>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</si>
  <si>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</si>
  <si>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</si>
  <si>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</si>
  <si>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</si>
  <si>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</si>
  <si>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</si>
  <si>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</si>
  <si>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</si>
  <si>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</si>
  <si>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</si>
  <si>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</si>
  <si>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</si>
  <si>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</si>
  <si>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</si>
  <si>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</si>
  <si>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</si>
  <si>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</si>
  <si>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</si>
  <si>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</si>
  <si>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</si>
  <si>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</si>
  <si>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</si>
  <si>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</si>
  <si>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</si>
  <si>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</si>
  <si>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</si>
  <si>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</si>
  <si>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</si>
  <si>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</si>
  <si>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</si>
  <si>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</si>
  <si>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</si>
  <si>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</si>
  <si>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</si>
  <si>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</si>
  <si>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</si>
  <si>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</si>
  <si>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</si>
  <si>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</si>
  <si>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</si>
  <si>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</si>
  <si>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</si>
  <si>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</si>
  <si>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</si>
  <si>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</si>
  <si>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</si>
  <si>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</si>
  <si>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</si>
  <si>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</si>
  <si>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</si>
  <si>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</si>
  <si>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</si>
  <si>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</si>
  <si>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</si>
  <si>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</si>
  <si>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</si>
  <si>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</si>
  <si>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</si>
  <si>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</si>
  <si>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</si>
  <si>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</si>
  <si>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</si>
  <si>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</si>
  <si>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</si>
  <si>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</si>
  <si>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</si>
  <si>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</si>
  <si>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</si>
  <si>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</si>
  <si>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</si>
  <si>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</si>
  <si>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</si>
  <si>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</si>
  <si>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</si>
  <si>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</si>
  <si>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</si>
  <si>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</si>
  <si>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</si>
  <si>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</si>
  <si>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</si>
  <si>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</si>
  <si>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</si>
  <si>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</si>
  <si>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</si>
  <si>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</si>
  <si>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</si>
  <si>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</si>
  <si>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</si>
  <si>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</si>
  <si>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</si>
  <si>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</si>
  <si>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</si>
  <si>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</si>
  <si>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</si>
  <si>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</si>
  <si>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</si>
  <si>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</si>
  <si>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</si>
  <si>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</si>
  <si>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</si>
  <si>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</si>
  <si>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</si>
  <si>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</si>
  <si>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</si>
  <si>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</si>
  <si>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</si>
  <si>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</si>
  <si>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</si>
  <si>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</si>
  <si>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</si>
  <si>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</si>
  <si>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</si>
  <si>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</si>
  <si>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</si>
  <si>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</si>
  <si>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</si>
  <si>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</si>
  <si>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</si>
  <si>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</si>
  <si>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</si>
  <si>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</si>
  <si>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</si>
  <si>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</si>
  <si>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</si>
  <si>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</si>
  <si>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</si>
  <si>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</si>
  <si>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</si>
  <si>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</si>
  <si>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</si>
  <si>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</si>
  <si>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</si>
  <si>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</si>
  <si>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</si>
  <si>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</si>
  <si>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</si>
  <si>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</si>
  <si>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</si>
  <si>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</si>
  <si>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</si>
  <si>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</si>
  <si>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</si>
  <si>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</si>
  <si>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</si>
  <si>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</si>
  <si>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</si>
  <si>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</si>
  <si>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</si>
  <si>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</si>
  <si>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</si>
  <si>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</si>
  <si>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</si>
  <si>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</si>
  <si>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</si>
  <si>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</si>
  <si>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</si>
  <si>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</si>
  <si>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</si>
  <si>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</si>
  <si>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</si>
  <si>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</si>
  <si>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</si>
  <si>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</si>
  <si>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</si>
  <si>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</si>
  <si>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</si>
  <si>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</si>
  <si>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</si>
  <si>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</si>
  <si>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</si>
  <si>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</si>
  <si>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</si>
  <si>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</si>
  <si>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</si>
  <si>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</si>
  <si>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</si>
  <si>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</si>
  <si>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</si>
  <si>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</si>
  <si>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</si>
  <si>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</si>
  <si>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</si>
  <si>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</si>
  <si>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</si>
  <si>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</si>
  <si>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</si>
  <si>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</si>
  <si>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</si>
  <si>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</si>
  <si>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</si>
  <si>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</si>
  <si>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</si>
  <si>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</si>
  <si>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</si>
  <si>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</si>
  <si>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</si>
  <si>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</si>
  <si>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</si>
  <si>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</si>
  <si>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</si>
  <si>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</si>
  <si>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</si>
  <si>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</si>
  <si>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</si>
  <si>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</si>
  <si>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</si>
  <si>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</si>
  <si>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</si>
  <si>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</si>
  <si>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</si>
  <si>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</si>
  <si>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</si>
  <si>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</si>
  <si>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</si>
  <si>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</si>
  <si>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</si>
  <si>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</si>
  <si>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</si>
  <si>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</si>
  <si>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</si>
  <si>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</si>
  <si>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</si>
  <si>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</si>
  <si>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</si>
  <si>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</si>
  <si>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</si>
  <si>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</si>
  <si>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</si>
  <si>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</si>
  <si>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</si>
  <si>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</si>
  <si>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</si>
  <si>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</si>
  <si>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</si>
  <si>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</si>
  <si>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</si>
  <si>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</si>
  <si>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</si>
  <si>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</si>
  <si>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</si>
  <si>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</si>
  <si>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</si>
  <si>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</si>
  <si>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</si>
  <si>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</si>
  <si>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</si>
  <si>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</si>
  <si>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</si>
  <si>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</si>
  <si>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</si>
  <si>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</si>
  <si>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</si>
  <si>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</si>
  <si>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</si>
  <si>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</si>
  <si>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</si>
  <si>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</si>
  <si>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</si>
  <si>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</si>
  <si>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</si>
  <si>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</si>
  <si>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</si>
  <si>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</si>
  <si>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</si>
  <si>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</si>
  <si>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</si>
  <si>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</si>
  <si>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</si>
  <si>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</si>
  <si>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</si>
  <si>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</si>
  <si>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</si>
  <si>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</si>
  <si>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</si>
  <si>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</si>
  <si>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</si>
  <si>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</si>
  <si>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</si>
  <si>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</si>
  <si>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</si>
  <si>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</si>
  <si>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</si>
  <si>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</si>
  <si>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</si>
  <si>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</si>
  <si>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</si>
  <si>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</si>
  <si>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</si>
  <si>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</si>
  <si>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</si>
  <si>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</si>
  <si>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</si>
  <si>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</si>
  <si>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</si>
  <si>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</si>
  <si>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</si>
  <si>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</si>
  <si>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</si>
  <si>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</si>
  <si>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</si>
  <si>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</si>
  <si>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</si>
  <si>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</si>
  <si>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</si>
  <si>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</si>
  <si>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</si>
  <si>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</si>
  <si>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</si>
  <si>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</si>
  <si>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</si>
  <si>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</si>
  <si>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</si>
  <si>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</si>
  <si>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</si>
  <si>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</si>
  <si>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</si>
  <si>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</si>
  <si>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</si>
  <si>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</si>
  <si>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</si>
  <si>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</si>
  <si>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</si>
  <si>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</si>
  <si>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</si>
  <si>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</si>
  <si>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</si>
  <si>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</si>
  <si>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</si>
  <si>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</si>
  <si>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</si>
  <si>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</si>
  <si>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</si>
  <si>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</si>
  <si>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</si>
  <si>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</si>
  <si>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</si>
  <si>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</si>
  <si>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</si>
  <si>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</si>
  <si>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</si>
  <si>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</si>
  <si>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</si>
  <si>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</si>
  <si>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</si>
  <si>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</si>
  <si>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</si>
  <si>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</si>
  <si>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</si>
  <si>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</si>
  <si>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</si>
  <si>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</si>
  <si>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</si>
  <si>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</si>
  <si>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</si>
  <si>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</si>
  <si>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</si>
  <si>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</si>
  <si>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</si>
  <si>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</si>
  <si>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</si>
  <si>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</si>
  <si>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</si>
  <si>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</si>
  <si>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</si>
  <si>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</si>
  <si>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</si>
  <si>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</si>
  <si>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</si>
  <si>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</si>
  <si>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</si>
  <si>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</si>
  <si>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</si>
  <si>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</si>
  <si>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</si>
  <si>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</si>
  <si>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</si>
  <si>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</si>
  <si>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</si>
  <si>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</si>
  <si>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</si>
  <si>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</si>
  <si>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</si>
  <si>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</si>
  <si>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</si>
  <si>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</si>
  <si>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</si>
  <si>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</si>
  <si>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</si>
  <si>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</si>
  <si>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</si>
  <si>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</si>
  <si>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</si>
  <si>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</si>
  <si>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</si>
  <si>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</si>
  <si>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</si>
  <si>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</si>
  <si>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</si>
  <si>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</si>
  <si>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</si>
  <si>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</si>
  <si>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</si>
  <si>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</si>
  <si>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</si>
  <si>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</si>
  <si>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</si>
  <si>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</si>
  <si>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</si>
  <si>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</si>
  <si>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</si>
  <si>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</si>
  <si>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</si>
  <si>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</si>
  <si>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</si>
  <si>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</si>
  <si>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</si>
  <si>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</si>
  <si>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</si>
  <si>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</si>
  <si>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</si>
  <si>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</si>
  <si>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</si>
  <si>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</si>
  <si>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</si>
  <si>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</si>
  <si>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</si>
  <si>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</si>
  <si>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</si>
  <si>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</si>
  <si>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</si>
  <si>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</si>
  <si>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</si>
  <si>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</si>
  <si>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</si>
  <si>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</si>
  <si>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</si>
  <si>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</si>
  <si>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</si>
  <si>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</si>
  <si>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</si>
  <si>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</si>
  <si>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</si>
  <si>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</si>
  <si>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</si>
  <si>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</si>
  <si>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</si>
  <si>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</si>
  <si>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</si>
  <si>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</si>
  <si>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</si>
  <si>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</si>
  <si>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</si>
  <si>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</si>
  <si>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</si>
  <si>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</si>
  <si>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</si>
  <si>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</si>
  <si>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</si>
  <si>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</si>
  <si>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</si>
  <si>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</si>
  <si>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</si>
  <si>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</si>
  <si>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</si>
  <si>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</si>
  <si>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</si>
  <si>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</si>
  <si>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</si>
  <si>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</si>
  <si>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</si>
  <si>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</si>
  <si>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</si>
  <si>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</si>
  <si>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</si>
  <si>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</si>
  <si>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</si>
  <si>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</si>
  <si>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</si>
  <si>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</si>
  <si>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</si>
  <si>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</si>
  <si>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</si>
  <si>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</si>
  <si>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</si>
  <si>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</si>
  <si>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</si>
  <si>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</si>
  <si>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</si>
  <si>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</si>
  <si>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</si>
  <si>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</si>
  <si>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</si>
  <si>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</si>
  <si>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</si>
  <si>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</si>
  <si>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</si>
  <si>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</si>
  <si>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</si>
  <si>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</si>
  <si>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</si>
  <si>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</si>
  <si>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</si>
  <si>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</si>
  <si>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</si>
  <si>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</si>
  <si>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</si>
  <si>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</si>
  <si>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</si>
  <si>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</si>
  <si>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</si>
  <si>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</si>
  <si>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</si>
  <si>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</si>
  <si>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</si>
  <si>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</si>
  <si>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</si>
  <si>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</si>
  <si>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</si>
  <si>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</si>
  <si>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</si>
  <si>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</si>
  <si>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</si>
  <si>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</si>
  <si>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</si>
  <si>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</si>
  <si>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</si>
  <si>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</si>
  <si>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</si>
  <si>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</si>
  <si>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</si>
  <si>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</si>
  <si>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</si>
  <si>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</si>
  <si>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</si>
  <si>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</si>
  <si>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</si>
  <si>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</si>
  <si>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</si>
  <si>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</si>
  <si>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</si>
  <si>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</si>
  <si>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</si>
  <si>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</si>
  <si>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</si>
  <si>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</si>
  <si>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</si>
  <si>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</si>
  <si>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</si>
  <si>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</si>
  <si>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</si>
  <si>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</si>
  <si>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</si>
  <si>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</si>
  <si>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</si>
  <si>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</si>
  <si>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</si>
  <si>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</si>
  <si>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</si>
  <si>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</si>
  <si>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</si>
  <si>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</si>
  <si>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</si>
  <si>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</si>
  <si>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</si>
  <si>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</si>
  <si>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</si>
  <si>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</si>
  <si>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</si>
  <si>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</si>
  <si>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</si>
  <si>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</si>
  <si>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</si>
  <si>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</si>
  <si>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</si>
  <si>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</si>
  <si>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</si>
  <si>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</si>
  <si>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</si>
  <si>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</si>
  <si>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</si>
  <si>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</si>
  <si>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</si>
  <si>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</si>
  <si>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</si>
  <si>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</si>
  <si>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</si>
  <si>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</si>
  <si>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</si>
  <si>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</si>
  <si>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</si>
  <si>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</si>
  <si>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</si>
  <si>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</si>
  <si>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</si>
  <si>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</si>
  <si>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</si>
  <si>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</si>
  <si>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</si>
  <si>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</si>
  <si>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</si>
  <si>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</si>
  <si>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</si>
  <si>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</si>
  <si>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</si>
  <si>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</si>
  <si>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</si>
  <si>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</si>
  <si>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</si>
  <si>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</si>
  <si>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</si>
  <si>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</si>
  <si>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</si>
  <si>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</si>
  <si>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</si>
  <si>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</si>
  <si>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</si>
  <si>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</si>
  <si>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</si>
  <si>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</si>
  <si>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</si>
  <si>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</si>
  <si>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</si>
  <si>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</si>
  <si>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</si>
  <si>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</si>
  <si>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</si>
  <si>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</si>
  <si>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</si>
  <si>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</si>
  <si>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</si>
  <si>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</si>
  <si>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</si>
  <si>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</si>
  <si>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</si>
  <si>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</si>
  <si>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</si>
  <si>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</si>
  <si>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</si>
  <si>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</si>
  <si>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</si>
  <si>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</si>
  <si>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</si>
  <si>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</si>
  <si>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</si>
  <si>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</si>
  <si>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</si>
  <si>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</si>
  <si>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</si>
  <si>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</si>
  <si>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</si>
  <si>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</si>
  <si>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</si>
  <si>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</si>
  <si>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</si>
  <si>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</si>
  <si>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</si>
  <si>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</si>
  <si>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</si>
  <si>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</si>
  <si>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</si>
  <si>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</si>
  <si>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</si>
  <si>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</si>
  <si>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</si>
  <si>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</si>
  <si>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</si>
  <si>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</si>
  <si>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</si>
  <si>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</si>
  <si>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</si>
  <si>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</si>
  <si>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</si>
  <si>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</si>
  <si>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</si>
  <si>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</si>
  <si>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</si>
  <si>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</si>
  <si>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</si>
  <si>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</si>
  <si>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</si>
  <si>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</si>
  <si>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</si>
  <si>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</si>
  <si>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</si>
  <si>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</si>
  <si>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</si>
  <si>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</si>
  <si>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</si>
  <si>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</si>
  <si>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</si>
  <si>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</si>
  <si>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</si>
  <si>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</si>
  <si>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</si>
  <si>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</si>
  <si>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</si>
  <si>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</si>
  <si>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</si>
  <si>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</si>
  <si>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</si>
  <si>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</si>
  <si>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</si>
  <si>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</si>
  <si>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</si>
  <si>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</si>
  <si>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</si>
  <si>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</si>
  <si>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</si>
  <si>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</si>
  <si>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</si>
  <si>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</si>
  <si>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</si>
  <si>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</si>
  <si>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</si>
  <si>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</si>
  <si>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</si>
  <si>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</si>
  <si>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</si>
  <si>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</si>
  <si>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</si>
  <si>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</si>
  <si>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</si>
  <si>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</si>
  <si>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</si>
  <si>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</si>
  <si>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</si>
  <si>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</si>
  <si>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</si>
  <si>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</si>
  <si>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</si>
  <si>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</si>
  <si>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</si>
  <si>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</si>
  <si>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</si>
  <si>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</si>
  <si>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</si>
  <si>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</si>
  <si>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</si>
  <si>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</si>
  <si>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</si>
  <si>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</si>
  <si>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</si>
  <si>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</si>
  <si>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</si>
  <si>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</si>
  <si>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</si>
  <si>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</si>
  <si>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</si>
  <si>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</si>
  <si>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</si>
  <si>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</si>
  <si>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</si>
  <si>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</si>
  <si>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</si>
  <si>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</si>
  <si>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</si>
  <si>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</si>
  <si>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</si>
  <si>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</si>
  <si>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</si>
  <si>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</si>
  <si>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</si>
  <si>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</si>
  <si>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</si>
  <si>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</si>
  <si>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</si>
  <si>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</si>
  <si>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</si>
  <si>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</si>
  <si>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</si>
  <si>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</si>
  <si>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</si>
  <si>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</si>
  <si>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</si>
  <si>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</si>
  <si>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</si>
  <si>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</si>
  <si>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</si>
  <si>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</si>
  <si>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</si>
  <si>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</si>
  <si>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</si>
  <si>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</si>
  <si>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</si>
  <si>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</si>
  <si>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</si>
  <si>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</si>
  <si>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</si>
  <si>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</si>
  <si>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</si>
  <si>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</si>
  <si>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</si>
  <si>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</si>
  <si>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</si>
  <si>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</si>
  <si>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</si>
  <si>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</si>
  <si>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</si>
  <si>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</si>
  <si>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</si>
  <si>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</si>
  <si>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</si>
  <si>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</si>
  <si>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</si>
  <si>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</si>
  <si>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</si>
  <si>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</si>
  <si>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</si>
  <si>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</si>
  <si>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</si>
  <si>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</si>
  <si>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</si>
  <si>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</si>
  <si>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</si>
  <si>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</si>
  <si>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</si>
  <si>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</si>
  <si>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</si>
  <si>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</si>
  <si>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</si>
  <si>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</si>
  <si>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</si>
  <si>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</si>
  <si>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</si>
  <si>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</si>
  <si>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</si>
  <si>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</si>
  <si>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</si>
  <si>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</si>
  <si>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</si>
  <si>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</si>
  <si>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</si>
  <si>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</si>
  <si>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</si>
  <si>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</si>
  <si>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</si>
  <si>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</si>
  <si>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</si>
  <si>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</si>
  <si>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</si>
  <si>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</si>
  <si>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</si>
  <si>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</si>
  <si>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</si>
  <si>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</si>
  <si>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</si>
  <si>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</si>
  <si>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</si>
  <si>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</si>
  <si>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</si>
  <si>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</si>
  <si>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</si>
  <si>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</si>
  <si>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</si>
  <si>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</si>
  <si>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</si>
  <si>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</si>
  <si>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</si>
  <si>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</si>
  <si>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</si>
  <si>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</si>
  <si>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</si>
  <si>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</si>
  <si>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</si>
  <si>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</si>
  <si>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</si>
  <si>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</si>
  <si>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</si>
  <si>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</si>
  <si>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</si>
  <si>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</si>
  <si>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</si>
  <si>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</si>
  <si>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</si>
  <si>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</si>
  <si>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</si>
  <si>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</si>
  <si>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</si>
  <si>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</si>
  <si>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</si>
  <si>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</si>
  <si>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</si>
  <si>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</si>
  <si>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</si>
  <si>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</si>
  <si>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</si>
  <si>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</si>
  <si>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</si>
  <si>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</si>
  <si>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</si>
  <si>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</si>
  <si>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</si>
  <si>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</si>
  <si>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</si>
  <si>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</si>
  <si>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</si>
  <si>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</si>
  <si>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</si>
  <si>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</si>
  <si>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</si>
  <si>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</si>
  <si>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</si>
  <si>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</si>
  <si>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</si>
  <si>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</si>
  <si>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</si>
  <si>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</si>
  <si>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</si>
  <si>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</si>
  <si>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</si>
  <si>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</si>
  <si>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</si>
  <si>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</si>
  <si>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</si>
  <si>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</si>
  <si>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</si>
  <si>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</si>
  <si>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</si>
  <si>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</si>
  <si>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</si>
  <si>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</si>
  <si>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</si>
  <si>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</si>
  <si>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</si>
  <si>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</si>
  <si>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</si>
  <si>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</si>
  <si>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</si>
  <si>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</si>
  <si>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</si>
  <si>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</si>
  <si>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</si>
  <si>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</si>
  <si>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</si>
  <si>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</si>
  <si>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</si>
  <si>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</si>
  <si>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</si>
  <si>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</si>
  <si>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</si>
  <si>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</si>
  <si>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</si>
  <si>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</si>
  <si>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</si>
  <si>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</si>
  <si>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</si>
  <si>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</si>
  <si>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</si>
  <si>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</si>
  <si>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</si>
  <si>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</si>
  <si>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</si>
  <si>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</si>
  <si>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</si>
  <si>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</si>
  <si>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</si>
  <si>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</si>
  <si>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</si>
  <si>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</si>
  <si>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</si>
  <si>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</si>
  <si>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</si>
  <si>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</si>
  <si>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</si>
  <si>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</si>
  <si>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</si>
  <si>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</si>
  <si>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</si>
  <si>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</si>
  <si>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</si>
  <si>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</si>
  <si>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</si>
  <si>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</si>
  <si>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</si>
  <si>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</si>
  <si>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</si>
  <si>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</si>
  <si>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</si>
  <si>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</si>
  <si>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</si>
  <si>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</si>
  <si>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</si>
  <si>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</si>
  <si>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</si>
  <si>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</si>
  <si>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</si>
  <si>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</si>
  <si>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</si>
  <si>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</si>
  <si>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</si>
  <si>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</si>
  <si>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</si>
  <si>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</si>
  <si>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</si>
  <si>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</si>
  <si>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</si>
  <si>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</si>
  <si>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</si>
  <si>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</si>
  <si>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</si>
  <si>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</si>
  <si>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</si>
  <si>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</si>
  <si>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</si>
  <si>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</si>
  <si>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</si>
  <si>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</si>
  <si>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</si>
  <si>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</si>
  <si>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</si>
  <si>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</si>
  <si>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</si>
  <si>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</si>
  <si>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</si>
  <si>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</si>
  <si>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</si>
  <si>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</si>
  <si>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</si>
  <si>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</si>
  <si>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</si>
  <si>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</si>
  <si>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</si>
  <si>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</si>
  <si>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</si>
  <si>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</si>
  <si>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</si>
  <si>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</si>
  <si>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</si>
  <si>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</si>
  <si>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</si>
  <si>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</si>
  <si>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</si>
  <si>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</si>
  <si>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</si>
  <si>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</si>
  <si>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</si>
  <si>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</si>
  <si>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</si>
  <si>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</si>
  <si>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</si>
  <si>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</si>
  <si>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</si>
  <si>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</si>
  <si>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</si>
  <si>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</si>
  <si>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</si>
  <si>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</si>
  <si>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</si>
  <si>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</si>
  <si>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</si>
  <si>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</si>
  <si>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</si>
  <si>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</si>
  <si>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</si>
  <si>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</si>
  <si>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</si>
  <si>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</si>
  <si>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</si>
  <si>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</si>
  <si>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</si>
  <si>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</si>
  <si>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</si>
  <si>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</si>
  <si>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</si>
  <si>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</si>
  <si>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</si>
  <si>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</si>
  <si>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</si>
  <si>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</si>
  <si>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</si>
  <si>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</si>
  <si>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</si>
  <si>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</si>
  <si>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</si>
  <si>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</si>
  <si>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</si>
  <si>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</si>
  <si>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</si>
  <si>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</si>
  <si>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</si>
  <si>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</si>
  <si>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</si>
  <si>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</si>
  <si>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</si>
  <si>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</si>
  <si>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</si>
  <si>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</si>
  <si>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</si>
  <si>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</si>
  <si>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</si>
  <si>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</si>
  <si>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</si>
  <si>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</si>
  <si>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</si>
  <si>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</si>
  <si>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</si>
  <si>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</si>
  <si>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</si>
  <si>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</si>
  <si>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</si>
  <si>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</si>
  <si>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</si>
  <si>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</si>
  <si>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</si>
  <si>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</si>
  <si>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</si>
  <si>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</si>
  <si>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</si>
  <si>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</si>
  <si>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</si>
  <si>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</si>
  <si>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</si>
  <si>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</si>
  <si>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</si>
  <si>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</si>
  <si>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</si>
  <si>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</si>
  <si>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</si>
  <si>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</si>
  <si>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</si>
  <si>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</si>
  <si>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</si>
  <si>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</si>
  <si>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</si>
  <si>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</si>
  <si>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</si>
  <si>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</si>
  <si>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</si>
  <si>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</si>
  <si>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</si>
  <si>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</si>
  <si>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</si>
  <si>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</si>
  <si>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</si>
  <si>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</si>
  <si>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</si>
  <si>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</si>
  <si>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</si>
  <si>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</si>
  <si>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</si>
  <si>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</si>
  <si>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</si>
  <si>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</si>
  <si>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</si>
  <si>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</si>
  <si>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</si>
  <si>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</si>
  <si>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</si>
  <si>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</si>
  <si>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</si>
  <si>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</si>
  <si>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</si>
  <si>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</si>
  <si>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</si>
  <si>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</si>
  <si>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</si>
  <si>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</si>
  <si>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</si>
  <si>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</si>
  <si>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</si>
  <si>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</si>
  <si>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</si>
  <si>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</si>
  <si>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</si>
  <si>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</si>
  <si>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</si>
  <si>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</si>
  <si>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</si>
  <si>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</si>
  <si>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</si>
  <si>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</si>
  <si>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</si>
  <si>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</si>
  <si>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</si>
  <si>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</si>
  <si>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</si>
  <si>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</si>
  <si>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</si>
  <si>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</si>
  <si>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</si>
  <si>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</si>
  <si>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</si>
  <si>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</si>
  <si>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</si>
  <si>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</si>
  <si>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</si>
  <si>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</si>
  <si>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</si>
  <si>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</si>
  <si>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</si>
  <si>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</si>
  <si>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</si>
  <si>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</si>
  <si>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</si>
  <si>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</si>
  <si>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</si>
  <si>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</si>
  <si>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</si>
  <si>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</si>
  <si>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</si>
  <si>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</si>
  <si>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</si>
  <si>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</si>
  <si>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</si>
  <si>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</si>
  <si>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</si>
  <si>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</si>
  <si>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</si>
  <si>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</si>
  <si>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</si>
  <si>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</si>
  <si>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</si>
  <si>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</si>
  <si>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</si>
  <si>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</si>
  <si>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</si>
  <si>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</si>
  <si>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</si>
  <si>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</si>
  <si>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</si>
  <si>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</si>
  <si>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</si>
  <si>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</si>
  <si>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</si>
  <si>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</si>
  <si>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</si>
  <si>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</si>
  <si>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</si>
  <si>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</si>
  <si>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</si>
  <si>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</si>
  <si>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</si>
  <si>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</si>
  <si>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</si>
  <si>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</si>
  <si>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</si>
  <si>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</si>
  <si>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</si>
  <si>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</si>
  <si>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</si>
  <si>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</si>
  <si>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</si>
  <si>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</si>
  <si>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</si>
  <si>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</si>
  <si>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</si>
  <si>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</si>
  <si>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</si>
  <si>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</si>
  <si>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</si>
  <si>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</si>
  <si>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</si>
  <si>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</si>
  <si>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</si>
  <si>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</si>
  <si>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</si>
  <si>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</si>
  <si>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</si>
  <si>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</si>
  <si>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</si>
  <si>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</si>
  <si>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</si>
  <si>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</si>
  <si>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</si>
  <si>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</si>
  <si>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</si>
  <si>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</si>
  <si>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</si>
  <si>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</si>
  <si>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</si>
  <si>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</si>
  <si>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</si>
  <si>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</si>
  <si>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</si>
  <si>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</si>
  <si>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</si>
  <si>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</si>
  <si>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</si>
  <si>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</si>
  <si>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</si>
  <si>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</si>
  <si>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</si>
  <si>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</si>
  <si>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</si>
  <si>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</si>
  <si>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</si>
  <si>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</si>
  <si>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</si>
  <si>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</si>
  <si>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</si>
  <si>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</si>
  <si>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</si>
  <si>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</si>
  <si>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</si>
  <si>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</si>
  <si>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</si>
  <si>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</si>
  <si>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</si>
  <si>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</si>
  <si>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</si>
  <si>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</si>
  <si>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</si>
  <si>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</si>
  <si>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</si>
  <si>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</si>
  <si>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</si>
  <si>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</si>
  <si>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</si>
  <si>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</si>
  <si>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</si>
  <si>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</si>
  <si>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</si>
  <si>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</si>
  <si>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</si>
  <si>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</si>
  <si>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</si>
  <si>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</si>
  <si>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</si>
  <si>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</si>
  <si>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</si>
  <si>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</si>
  <si>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</si>
  <si>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</si>
  <si>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</si>
  <si>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</si>
  <si>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</si>
  <si>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</si>
  <si>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</si>
  <si>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</si>
  <si>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</si>
  <si>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</si>
  <si>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</si>
  <si>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</si>
  <si>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</si>
  <si>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</si>
  <si>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</si>
  <si>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</si>
  <si>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</si>
  <si>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</si>
  <si>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</si>
  <si>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</si>
  <si>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</si>
  <si>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</si>
  <si>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</si>
  <si>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</si>
  <si>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</si>
  <si>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</si>
  <si>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</si>
  <si>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</si>
  <si>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</si>
  <si>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</si>
  <si>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</si>
  <si>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</si>
  <si>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</si>
  <si>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</si>
  <si>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</si>
  <si>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</si>
  <si>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</si>
  <si>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</si>
  <si>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</si>
  <si>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</si>
  <si>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</si>
  <si>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</si>
  <si>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</si>
  <si>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</si>
  <si>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</si>
  <si>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</si>
  <si>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</si>
  <si>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</si>
  <si>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</si>
  <si>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</si>
  <si>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</si>
  <si>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</si>
  <si>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</si>
  <si>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</si>
  <si>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</si>
  <si>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</si>
  <si>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</si>
  <si>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</si>
  <si>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</si>
  <si>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</si>
  <si>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</si>
  <si>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</si>
  <si>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</si>
  <si>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</si>
  <si>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</si>
  <si>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</si>
  <si>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</si>
  <si>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</si>
  <si>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</si>
  <si>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</si>
  <si>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</si>
  <si>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</si>
  <si>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</si>
  <si>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</si>
  <si>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</si>
  <si>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</si>
  <si>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</si>
  <si>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</si>
  <si>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</si>
  <si>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</si>
  <si>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</si>
  <si>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</si>
  <si>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</si>
  <si>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</si>
  <si>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</si>
  <si>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</si>
  <si>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</si>
  <si>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</si>
  <si>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</si>
  <si>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</si>
  <si>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</si>
  <si>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</si>
  <si>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</si>
  <si>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</si>
  <si>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</si>
  <si>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</si>
  <si>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</si>
  <si>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</si>
  <si>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</si>
  <si>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</si>
  <si>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</si>
  <si>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</si>
  <si>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</si>
  <si>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</si>
  <si>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</si>
  <si>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</si>
  <si>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</si>
  <si>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</si>
  <si>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</si>
  <si>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</si>
  <si>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</si>
  <si>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</si>
  <si>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</si>
  <si>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</si>
  <si>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</si>
  <si>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</si>
  <si>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</si>
  <si>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</si>
  <si>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</si>
  <si>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</si>
  <si>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</si>
  <si>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</si>
  <si>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</si>
  <si>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</si>
  <si>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</si>
  <si>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</si>
  <si>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</si>
  <si>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</si>
  <si>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</si>
  <si>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</si>
  <si>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</si>
  <si>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</si>
  <si>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</si>
  <si>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</si>
  <si>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</si>
  <si>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</si>
  <si>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</si>
  <si>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</si>
  <si>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</si>
  <si>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</si>
  <si>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</si>
  <si>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</si>
  <si>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</si>
  <si>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</si>
  <si>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</si>
  <si>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</si>
  <si>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</si>
  <si>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</si>
  <si>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</si>
  <si>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</si>
  <si>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</si>
  <si>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</si>
  <si>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</si>
  <si>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</si>
  <si>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</si>
  <si>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</si>
  <si>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</si>
  <si>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</si>
  <si>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</si>
  <si>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</si>
  <si>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</si>
  <si>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</si>
  <si>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</si>
  <si>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</si>
  <si>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</si>
  <si>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</si>
  <si>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</si>
  <si>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</si>
  <si>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</si>
  <si>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</si>
  <si>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</si>
  <si>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</si>
  <si>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</si>
  <si>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</si>
  <si>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</si>
  <si>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</si>
  <si>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</si>
  <si>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</si>
  <si>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</si>
  <si>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</si>
  <si>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</si>
  <si>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</si>
  <si>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</si>
  <si>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</si>
  <si>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</si>
  <si>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</si>
  <si>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</si>
  <si>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</si>
  <si>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</si>
  <si>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</si>
  <si>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</si>
  <si>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</si>
  <si>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</si>
  <si>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</si>
  <si>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</si>
  <si>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</si>
  <si>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</si>
  <si>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</si>
  <si>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</si>
  <si>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</si>
  <si>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</si>
  <si>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</si>
  <si>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</si>
  <si>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</si>
  <si>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</si>
  <si>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</si>
  <si>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</si>
  <si>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</si>
  <si>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</si>
  <si>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</si>
  <si>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</si>
  <si>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</si>
  <si>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</si>
  <si>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</si>
  <si>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</si>
  <si>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</si>
  <si>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</si>
  <si>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</si>
  <si>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</si>
  <si>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</si>
  <si>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</si>
  <si>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</si>
  <si>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</si>
  <si>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</si>
  <si>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</si>
  <si>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</si>
  <si>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</si>
  <si>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</si>
  <si>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</si>
  <si>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</si>
  <si>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</si>
  <si>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</si>
  <si>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</si>
  <si>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</si>
  <si>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</si>
  <si>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</si>
  <si>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</si>
  <si>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</si>
  <si>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</si>
  <si>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</si>
  <si>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</si>
  <si>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</si>
  <si>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</si>
  <si>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</si>
  <si>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</si>
  <si>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</si>
  <si>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</si>
  <si>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</si>
  <si>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</si>
  <si>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</si>
  <si>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</si>
  <si>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</si>
  <si>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</si>
  <si>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</si>
  <si>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</si>
  <si>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</si>
  <si>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</si>
  <si>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</si>
  <si>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</si>
  <si>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</si>
  <si>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</si>
  <si>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</si>
  <si>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</si>
  <si>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</si>
  <si>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</si>
  <si>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</si>
  <si>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</si>
  <si>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</si>
  <si>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</si>
  <si>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</si>
  <si>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</si>
  <si>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</si>
  <si>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</si>
  <si>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</si>
  <si>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</si>
  <si>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</si>
  <si>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</si>
  <si>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</si>
  <si>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</si>
  <si>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</si>
  <si>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</si>
  <si>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</si>
  <si>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</si>
  <si>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</si>
  <si>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</si>
  <si>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</si>
  <si>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</si>
  <si>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</si>
  <si>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</si>
  <si>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</si>
  <si>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</si>
  <si>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</si>
  <si>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</si>
  <si>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</si>
  <si>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</si>
  <si>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</si>
  <si>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</si>
  <si>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</si>
  <si>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</si>
  <si>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</si>
  <si>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</si>
  <si>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</si>
  <si>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</si>
  <si>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</si>
  <si>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</si>
  <si>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</si>
  <si>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</si>
  <si>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</si>
  <si>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</si>
  <si>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</si>
  <si>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</si>
  <si>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</si>
  <si>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</si>
  <si>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</si>
  <si>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</si>
  <si>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</si>
  <si>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</si>
  <si>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</si>
  <si>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</si>
  <si>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</si>
  <si>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</si>
  <si>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</si>
  <si>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</si>
  <si>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</si>
  <si>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</si>
  <si>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</si>
  <si>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</si>
  <si>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</si>
  <si>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</si>
  <si>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</si>
  <si>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</si>
  <si>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</si>
  <si>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</si>
  <si>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</si>
  <si>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</si>
  <si>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</si>
  <si>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</si>
  <si>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</si>
  <si>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</si>
  <si>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</si>
  <si>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</si>
  <si>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</si>
  <si>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</si>
  <si>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</si>
  <si>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</si>
  <si>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</si>
  <si>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</si>
  <si>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</si>
  <si>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</si>
  <si>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</si>
  <si>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</si>
  <si>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</si>
  <si>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</si>
  <si>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</si>
  <si>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</si>
  <si>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</si>
  <si>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</si>
  <si>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</si>
  <si>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</si>
  <si>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</si>
  <si>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</si>
  <si>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</si>
  <si>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</si>
  <si>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</si>
  <si>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</si>
  <si>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</si>
  <si>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</si>
  <si>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</si>
  <si>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</si>
  <si>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</si>
  <si>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</si>
  <si>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</si>
  <si>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</si>
  <si>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</si>
  <si>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</si>
  <si>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</si>
  <si>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</si>
  <si>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</si>
  <si>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</si>
  <si>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</si>
  <si>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</si>
  <si>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</si>
  <si>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</si>
  <si>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</si>
  <si>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</si>
  <si>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</si>
  <si>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</si>
  <si>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</si>
  <si>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</si>
  <si>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</si>
  <si>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</si>
  <si>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</si>
  <si>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</si>
  <si>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</si>
  <si>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</si>
  <si>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</si>
  <si>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</si>
  <si>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</si>
  <si>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</si>
  <si>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</si>
  <si>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</si>
  <si>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</si>
  <si>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</si>
  <si>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</si>
  <si>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</si>
  <si>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</si>
  <si>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</si>
  <si>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</si>
  <si>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</si>
  <si>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</si>
  <si>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</si>
  <si>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</si>
  <si>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</si>
  <si>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</si>
  <si>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</si>
  <si>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</si>
  <si>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</si>
  <si>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</si>
  <si>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</si>
  <si>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</si>
  <si>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</si>
  <si>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</si>
  <si>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</si>
  <si>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</si>
  <si>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</si>
  <si>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</si>
  <si>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</si>
  <si>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</si>
  <si>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</si>
  <si>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</si>
  <si>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</si>
  <si>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</si>
  <si>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</si>
  <si>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</si>
  <si>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</si>
  <si>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</si>
  <si>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</si>
  <si>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</si>
  <si>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</si>
  <si>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</si>
  <si>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</si>
  <si>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</si>
  <si>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</si>
  <si>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</si>
  <si>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</si>
  <si>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</si>
  <si>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</si>
  <si>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</si>
  <si>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</si>
  <si>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</si>
  <si>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</si>
  <si>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</si>
  <si>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</si>
  <si>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</si>
  <si>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</si>
  <si>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</si>
  <si>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</si>
  <si>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</si>
  <si>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</si>
  <si>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</si>
  <si>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</si>
  <si>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</si>
  <si>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</si>
  <si>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</si>
  <si>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</si>
  <si>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</si>
  <si>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</si>
  <si>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</si>
  <si>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</si>
  <si>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</si>
  <si>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</si>
  <si>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</si>
  <si>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</si>
  <si>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</si>
  <si>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</si>
  <si>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</si>
  <si>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</si>
  <si>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</si>
  <si>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</si>
  <si>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</si>
  <si>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</si>
  <si>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</si>
  <si>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</si>
  <si>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</si>
  <si>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</si>
  <si>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</si>
  <si>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</si>
  <si>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</si>
  <si>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</si>
  <si>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</si>
  <si>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</si>
  <si>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</si>
  <si>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</si>
  <si>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</si>
  <si>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</si>
  <si>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</si>
  <si>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</si>
  <si>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</si>
  <si>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</si>
  <si>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</si>
  <si>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</si>
  <si>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</si>
  <si>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</si>
  <si>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</si>
  <si>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</si>
  <si>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</si>
  <si>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</si>
  <si>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</si>
  <si>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</si>
  <si>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</si>
  <si>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</si>
  <si>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</si>
  <si>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</si>
  <si>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</si>
  <si>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</si>
  <si>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</si>
  <si>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</si>
  <si>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</si>
  <si>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</si>
  <si>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</si>
  <si>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</si>
  <si>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</si>
  <si>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</si>
  <si>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</si>
  <si>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</si>
  <si>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</si>
  <si>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</si>
  <si>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</si>
  <si>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</si>
  <si>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</si>
  <si>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</si>
  <si>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</si>
  <si>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</si>
  <si>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</si>
  <si>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</si>
  <si>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</si>
  <si>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</si>
  <si>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</si>
  <si>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</si>
  <si>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</si>
  <si>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</si>
  <si>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</si>
  <si>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</si>
  <si>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</si>
  <si>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</si>
  <si>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</si>
  <si>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</si>
  <si>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</si>
  <si>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</si>
  <si>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</si>
  <si>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</si>
  <si>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</si>
  <si>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</si>
  <si>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</si>
  <si>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</si>
  <si>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</si>
  <si>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</si>
  <si>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</si>
  <si>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</si>
  <si>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</si>
  <si>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</si>
  <si>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</si>
  <si>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</si>
  <si>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</si>
  <si>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</si>
  <si>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</si>
  <si>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</si>
  <si>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</si>
  <si>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</si>
  <si>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</si>
  <si>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</si>
  <si>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</si>
  <si>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</si>
  <si>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</si>
  <si>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</si>
  <si>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</si>
  <si>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</si>
  <si>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</si>
  <si>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</si>
  <si>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</si>
  <si>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</si>
  <si>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</si>
  <si>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</si>
  <si>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</si>
  <si>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</si>
  <si>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</si>
  <si>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</si>
  <si>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</si>
  <si>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</si>
  <si>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</si>
  <si>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</si>
  <si>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</si>
  <si>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</si>
  <si>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</si>
  <si>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</si>
  <si>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</si>
  <si>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</si>
  <si>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</si>
  <si>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</si>
  <si>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</si>
  <si>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</si>
  <si>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</si>
  <si>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</si>
  <si>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</si>
  <si>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</si>
  <si>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</si>
  <si>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</si>
  <si>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</si>
  <si>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</si>
  <si>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</si>
  <si>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</si>
  <si>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</si>
  <si>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</si>
  <si>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</si>
  <si>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</si>
  <si>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</si>
  <si>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</si>
  <si>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</si>
  <si>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</si>
  <si>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</si>
  <si>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</si>
  <si>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</si>
  <si>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</si>
  <si>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</si>
  <si>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</si>
  <si>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</si>
  <si>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</si>
  <si>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</si>
  <si>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</si>
  <si>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</si>
  <si>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</si>
  <si>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</si>
  <si>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</si>
  <si>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</si>
  <si>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</si>
  <si>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</si>
  <si>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</si>
  <si>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</si>
  <si>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</si>
  <si>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</si>
  <si>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</si>
  <si>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</si>
  <si>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</si>
  <si>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</si>
  <si>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</si>
  <si>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</si>
  <si>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</si>
  <si>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</si>
  <si>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</si>
  <si>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</si>
  <si>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</si>
  <si>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</si>
  <si>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</si>
  <si>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</si>
  <si>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</si>
  <si>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</si>
  <si>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</si>
  <si>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</si>
  <si>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</si>
  <si>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</si>
  <si>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</si>
  <si>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</si>
  <si>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</si>
  <si>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</si>
  <si>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</si>
  <si>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</si>
  <si>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</si>
  <si>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</si>
  <si>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</si>
  <si>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</si>
  <si>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</si>
  <si>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</si>
  <si>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</si>
  <si>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</si>
  <si>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</si>
  <si>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</si>
  <si>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</si>
  <si>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</si>
  <si>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</si>
  <si>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</si>
  <si>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</si>
  <si>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</si>
  <si>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</si>
  <si>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</si>
  <si>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</si>
  <si>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</si>
  <si>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</si>
  <si>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</si>
  <si>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</si>
  <si>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</si>
  <si>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</si>
  <si>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</si>
  <si>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</si>
  <si>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</si>
  <si>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</si>
  <si>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</si>
  <si>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</si>
  <si>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</si>
  <si>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</si>
  <si>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</si>
  <si>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</si>
  <si>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</si>
  <si>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</si>
  <si>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</si>
  <si>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</si>
  <si>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</si>
  <si>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</si>
  <si>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</si>
  <si>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</si>
  <si>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</si>
  <si>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</si>
  <si>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</si>
  <si>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</si>
  <si>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</si>
  <si>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</si>
  <si>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</si>
  <si>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</si>
  <si>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</si>
  <si>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</si>
  <si>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</si>
  <si>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</si>
  <si>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</si>
  <si>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</si>
  <si>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</si>
  <si>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</si>
  <si>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</si>
  <si>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</si>
  <si>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</si>
  <si>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</si>
  <si>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</si>
  <si>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</si>
  <si>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</si>
  <si>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</si>
  <si>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</si>
  <si>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</si>
  <si>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</si>
  <si>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</si>
  <si>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</si>
  <si>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</si>
  <si>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</si>
  <si>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</si>
  <si>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</si>
  <si>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</si>
  <si>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</si>
  <si>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</si>
  <si>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</si>
  <si>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</si>
  <si>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</si>
  <si>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</si>
  <si>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</si>
  <si>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</si>
  <si>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</si>
  <si>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</si>
  <si>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</si>
  <si>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</si>
  <si>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</si>
  <si>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</si>
  <si>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</si>
  <si>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</si>
  <si>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</si>
  <si>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</si>
  <si>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</si>
  <si>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</si>
  <si>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</si>
  <si>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</si>
  <si>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</si>
  <si>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</si>
  <si>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</si>
  <si>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</si>
  <si>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</si>
  <si>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</si>
  <si>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</si>
  <si>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</si>
  <si>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</si>
  <si>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</si>
  <si>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</si>
  <si>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</si>
  <si>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</si>
  <si>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</si>
  <si>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</si>
  <si>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</si>
  <si>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</si>
  <si>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</si>
  <si>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</si>
  <si>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</si>
  <si>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</si>
  <si>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</si>
  <si>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</si>
  <si>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</si>
  <si>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</si>
  <si>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</si>
  <si>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</si>
  <si>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</si>
  <si>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</si>
  <si>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</si>
  <si>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</si>
  <si>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</si>
  <si>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</si>
  <si>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</si>
  <si>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</si>
  <si>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</si>
  <si>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</si>
  <si>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</si>
  <si>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</si>
  <si>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</si>
  <si>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</si>
  <si>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</si>
  <si>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</si>
  <si>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</si>
  <si>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</si>
  <si>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</si>
  <si>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</si>
  <si>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</si>
  <si>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</si>
  <si>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</si>
  <si>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</si>
  <si>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</si>
  <si>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</si>
  <si>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</si>
  <si>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</si>
  <si>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</si>
  <si>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</si>
  <si>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</si>
  <si>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</si>
  <si>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</si>
  <si>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</si>
  <si>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</si>
  <si>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</si>
  <si>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</si>
  <si>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</si>
  <si>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</si>
  <si>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</si>
  <si>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</si>
  <si>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</si>
  <si>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</si>
  <si>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</si>
  <si>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</si>
  <si>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</si>
  <si>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</si>
  <si>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</si>
  <si>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</si>
  <si>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</si>
  <si>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</si>
  <si>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</si>
  <si>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</si>
  <si>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</si>
  <si>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</si>
  <si>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</si>
  <si>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</si>
  <si>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</si>
  <si>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</si>
  <si>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</si>
  <si>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</si>
  <si>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</si>
  <si>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</si>
  <si>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</si>
  <si>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</si>
  <si>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</si>
  <si>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</si>
  <si>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</si>
  <si>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</si>
  <si>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</si>
  <si>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</si>
  <si>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</si>
  <si>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</si>
  <si>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</si>
  <si>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</si>
  <si>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</si>
  <si>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</si>
  <si>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</si>
  <si>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</si>
  <si>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</si>
  <si>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</si>
  <si>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</si>
  <si>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</si>
  <si>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</si>
  <si>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</si>
  <si>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</si>
  <si>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</si>
  <si>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</si>
  <si>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</si>
  <si>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</si>
  <si>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</si>
  <si>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</si>
  <si>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</si>
  <si>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</si>
  <si>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</si>
  <si>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</si>
  <si>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</si>
  <si>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</si>
  <si>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</si>
  <si>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</si>
  <si>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</si>
  <si>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</si>
  <si>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</si>
  <si>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</si>
  <si>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</si>
  <si>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</si>
  <si>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</si>
  <si>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</si>
  <si>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</si>
  <si>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</si>
  <si>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</si>
  <si>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</si>
  <si>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</si>
  <si>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</si>
  <si>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</si>
  <si>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</si>
  <si>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</si>
  <si>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</si>
  <si>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</si>
  <si>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</si>
  <si>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</si>
  <si>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</si>
  <si>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</si>
  <si>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</si>
  <si>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</si>
  <si>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</si>
  <si>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</si>
  <si>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</si>
  <si>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</si>
  <si>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</si>
  <si>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</si>
  <si>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</si>
  <si>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</si>
  <si>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</si>
  <si>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</si>
  <si>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</si>
  <si>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</si>
  <si>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</si>
  <si>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</si>
  <si>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</si>
  <si>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</si>
  <si>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</si>
  <si>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</si>
  <si>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</si>
  <si>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</si>
  <si>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</si>
  <si>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</si>
  <si>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</si>
  <si>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</si>
  <si>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</si>
  <si>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</si>
  <si>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</si>
  <si>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</si>
  <si>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</si>
  <si>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</si>
  <si>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</si>
  <si>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</si>
  <si>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</si>
  <si>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</si>
  <si>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</si>
  <si>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</si>
  <si>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</si>
  <si>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</si>
  <si>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</si>
  <si>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</si>
  <si>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</si>
  <si>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</si>
  <si>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</si>
  <si>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</si>
  <si>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</si>
  <si>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</si>
  <si>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</si>
  <si>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</si>
  <si>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</si>
  <si>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</si>
  <si>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</si>
  <si>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</si>
  <si>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</si>
  <si>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</si>
  <si>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</si>
  <si>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</si>
  <si>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</si>
  <si>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</si>
  <si>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</si>
  <si>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</si>
  <si>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</si>
  <si>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</si>
  <si>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</si>
  <si>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</si>
  <si>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</si>
  <si>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</si>
  <si>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</si>
  <si>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</si>
  <si>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</si>
  <si>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</si>
  <si>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</si>
  <si>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</si>
  <si>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</si>
  <si>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</si>
  <si>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</si>
  <si>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</si>
  <si>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</si>
  <si>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</si>
  <si>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</si>
  <si>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</si>
  <si>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</si>
  <si>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</si>
  <si>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</si>
  <si>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</si>
  <si>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</si>
  <si>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</si>
  <si>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</si>
  <si>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</si>
  <si>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</si>
  <si>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</si>
  <si>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</si>
  <si>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</si>
  <si>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</si>
  <si>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</si>
  <si>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</si>
  <si>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</si>
  <si>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</si>
  <si>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</si>
  <si>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</si>
  <si>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</si>
  <si>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</si>
  <si>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</si>
  <si>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</si>
  <si>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</si>
  <si>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</si>
  <si>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</si>
  <si>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</si>
  <si>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</si>
  <si>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</si>
  <si>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</si>
  <si>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</si>
  <si>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</si>
  <si>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</si>
  <si>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</si>
  <si>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</si>
  <si>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</si>
  <si>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</si>
  <si>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</si>
  <si>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</si>
  <si>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</si>
  <si>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</si>
  <si>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</si>
  <si>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</si>
  <si>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</si>
  <si>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</si>
  <si>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</si>
  <si>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</si>
  <si>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</si>
  <si>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</si>
  <si>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</si>
  <si>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</si>
  <si>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</si>
  <si>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</si>
  <si>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</si>
  <si>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</si>
  <si>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</si>
  <si>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</si>
  <si>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</si>
  <si>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</si>
  <si>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</si>
  <si>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</si>
  <si>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</si>
  <si>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</si>
  <si>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</si>
  <si>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</si>
  <si>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</si>
  <si>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</si>
  <si>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</si>
  <si>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</si>
  <si>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</si>
  <si>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</si>
  <si>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</si>
  <si>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</si>
  <si>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</si>
  <si>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</si>
  <si>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</si>
  <si>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</si>
  <si>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</si>
  <si>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</si>
  <si>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</si>
  <si>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</si>
  <si>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</si>
  <si>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</si>
  <si>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</si>
  <si>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</si>
  <si>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</si>
  <si>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</si>
  <si>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</si>
  <si>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</si>
  <si>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</si>
  <si>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</si>
  <si>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</si>
  <si>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</si>
  <si>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</si>
  <si>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</si>
  <si>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</si>
  <si>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</si>
  <si>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</si>
  <si>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</si>
  <si>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</si>
  <si>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</si>
  <si>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</si>
  <si>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</si>
  <si>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</si>
  <si>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</si>
  <si>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</si>
  <si>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</si>
  <si>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</si>
  <si>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</si>
  <si>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</si>
  <si>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</si>
  <si>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</si>
  <si>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</si>
  <si>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</si>
  <si>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</si>
  <si>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</si>
  <si>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</si>
  <si>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</si>
  <si>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</si>
  <si>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</si>
  <si>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</si>
  <si>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</si>
  <si>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</si>
  <si>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</si>
  <si>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</si>
  <si>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</si>
  <si>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</si>
  <si>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</si>
  <si>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</si>
  <si>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</si>
  <si>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</si>
  <si>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</si>
  <si>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</si>
  <si>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</si>
  <si>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</si>
  <si>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</si>
  <si>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</si>
  <si>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</si>
  <si>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</si>
  <si>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</si>
  <si>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</si>
  <si>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</si>
  <si>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</si>
  <si>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</si>
  <si>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</si>
  <si>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</si>
  <si>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</si>
  <si>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</si>
  <si>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</si>
  <si>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</si>
  <si>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</si>
  <si>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</si>
  <si>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</si>
  <si>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</si>
  <si>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</si>
  <si>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</si>
  <si>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</si>
  <si>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</si>
  <si>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</si>
  <si>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</si>
  <si>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</si>
  <si>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</si>
  <si>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</si>
  <si>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</si>
  <si>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</si>
  <si>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</si>
  <si>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</si>
  <si>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</si>
  <si>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</si>
  <si>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</si>
  <si>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</si>
  <si>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</si>
  <si>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</si>
  <si>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</si>
  <si>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</si>
  <si>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</si>
  <si>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</si>
  <si>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</si>
  <si>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</si>
  <si>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</si>
  <si>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</si>
  <si>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</si>
  <si>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</si>
  <si>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</si>
  <si>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</si>
  <si>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</si>
  <si>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</si>
  <si>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</si>
  <si>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</si>
  <si>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</si>
  <si>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</si>
  <si>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</si>
  <si>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</si>
  <si>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</si>
  <si>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</si>
  <si>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</si>
  <si>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</si>
  <si>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</si>
  <si>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</si>
  <si>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</si>
  <si>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</si>
  <si>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</si>
  <si>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</si>
  <si>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</si>
  <si>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</si>
  <si>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</si>
  <si>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</si>
  <si>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</si>
  <si>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</si>
  <si>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</si>
  <si>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</si>
  <si>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</si>
  <si>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</si>
  <si>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</si>
  <si>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</si>
  <si>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</si>
  <si>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</si>
  <si>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</si>
  <si>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</si>
  <si>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</si>
  <si>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</si>
  <si>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</si>
  <si>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</si>
  <si>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</si>
  <si>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</si>
  <si>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</si>
  <si>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</si>
  <si>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</si>
  <si>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</si>
  <si>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</si>
  <si>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</si>
  <si>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</si>
  <si>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</si>
  <si>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</si>
  <si>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</si>
  <si>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</si>
  <si>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</si>
  <si>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</si>
  <si>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</si>
  <si>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</si>
  <si>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</si>
  <si>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</si>
  <si>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</si>
  <si>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</si>
  <si>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</si>
  <si>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</si>
  <si>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</si>
  <si>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</si>
  <si>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</si>
  <si>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</si>
  <si>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</si>
  <si>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</si>
  <si>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</si>
  <si>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</si>
  <si>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</si>
  <si>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</si>
  <si>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</si>
  <si>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</si>
  <si>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</si>
  <si>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</si>
  <si>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</si>
  <si>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</si>
  <si>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</si>
  <si>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</si>
  <si>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</si>
  <si>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</si>
  <si>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</si>
  <si>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</si>
  <si>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</si>
  <si>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</si>
  <si>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</si>
  <si>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</si>
  <si>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</si>
  <si>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</si>
  <si>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</si>
  <si>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</si>
  <si>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</si>
  <si>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</si>
  <si>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</si>
  <si>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</si>
  <si>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</si>
  <si>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</si>
  <si>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</si>
  <si>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</si>
  <si>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</si>
  <si>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</si>
  <si>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</si>
  <si>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</si>
  <si>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</si>
  <si>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</si>
  <si>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</si>
  <si>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</si>
  <si>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</si>
  <si>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</si>
  <si>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</si>
  <si>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</si>
  <si>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</si>
  <si>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</si>
  <si>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</si>
  <si>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</si>
  <si>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</si>
  <si>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</si>
  <si>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</si>
  <si>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</si>
  <si>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</si>
  <si>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</si>
  <si>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</si>
  <si>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</si>
  <si>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</si>
  <si>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</si>
  <si>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</si>
  <si>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</si>
  <si>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</si>
  <si>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</si>
  <si>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</si>
  <si>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</si>
  <si>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</si>
  <si>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</si>
  <si>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</si>
  <si>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</si>
  <si>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</si>
  <si>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</si>
  <si>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</si>
  <si>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</si>
  <si>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</si>
  <si>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</si>
  <si>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</si>
  <si>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</si>
  <si>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</si>
  <si>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</si>
  <si>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</si>
  <si>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</si>
  <si>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</si>
  <si>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</si>
  <si>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</si>
  <si>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</si>
  <si>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</si>
  <si>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</si>
  <si>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</si>
  <si>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</si>
  <si>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</si>
  <si>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</si>
  <si>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</si>
  <si>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</si>
  <si>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</si>
  <si>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</si>
  <si>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</si>
  <si>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</si>
  <si>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</si>
  <si>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</si>
  <si>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</si>
  <si>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</si>
  <si>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</si>
  <si>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</si>
  <si>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</si>
  <si>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</si>
  <si>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</si>
  <si>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</si>
  <si>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</si>
  <si>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</si>
  <si>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</si>
  <si>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</si>
  <si>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</si>
  <si>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</si>
  <si>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</si>
  <si>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</si>
  <si>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</si>
  <si>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</si>
  <si>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</si>
  <si>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</si>
  <si>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</si>
  <si>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</si>
  <si>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</si>
  <si>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</si>
  <si>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</si>
  <si>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</si>
  <si>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</si>
  <si>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</si>
  <si>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</si>
  <si>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</si>
  <si>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</si>
  <si>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</si>
  <si>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</si>
  <si>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</si>
  <si>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</si>
  <si>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</si>
  <si>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</si>
  <si>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</si>
  <si>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</si>
  <si>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</si>
  <si>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</si>
  <si>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</si>
  <si>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</si>
  <si>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</si>
  <si>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</si>
  <si>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</si>
  <si>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</si>
  <si>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</si>
  <si>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</si>
  <si>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</si>
  <si>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</si>
  <si>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</si>
  <si>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</si>
  <si>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</si>
  <si>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</si>
  <si>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</si>
  <si>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</si>
  <si>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</si>
  <si>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</si>
  <si>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</si>
  <si>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</si>
  <si>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</si>
  <si>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</si>
  <si>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</si>
  <si>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</si>
  <si>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</si>
  <si>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</si>
  <si>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</si>
  <si>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</si>
  <si>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</si>
  <si>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</si>
  <si>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</si>
  <si>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</si>
  <si>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</si>
  <si>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</si>
  <si>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</si>
  <si>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</si>
  <si>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</si>
  <si>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</si>
  <si>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</si>
  <si>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</si>
  <si>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</si>
  <si>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</si>
  <si>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</si>
  <si>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</si>
  <si>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</si>
  <si>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</si>
  <si>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</si>
  <si>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</si>
  <si>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</si>
  <si>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</si>
  <si>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</si>
  <si>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</si>
  <si>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</si>
  <si>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</si>
  <si>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</si>
  <si>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</si>
  <si>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</si>
  <si>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</si>
  <si>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</si>
  <si>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</si>
  <si>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</si>
  <si>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</si>
  <si>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</si>
  <si>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</si>
  <si>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</si>
  <si>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</si>
  <si>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</si>
  <si>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</si>
  <si>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</si>
  <si>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</si>
  <si>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</si>
  <si>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</si>
  <si>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</si>
  <si>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</si>
  <si>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</si>
  <si>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</si>
  <si>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</si>
  <si>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</si>
  <si>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</si>
  <si>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</si>
  <si>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</si>
  <si>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</si>
  <si>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</si>
  <si>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</si>
  <si>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</si>
  <si>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</si>
  <si>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</si>
  <si>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</si>
  <si>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</si>
  <si>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</si>
  <si>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</si>
  <si>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</si>
  <si>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</si>
  <si>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</si>
  <si>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</si>
  <si>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</si>
  <si>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</si>
  <si>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</si>
  <si>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</si>
  <si>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</si>
  <si>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</si>
  <si>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</si>
  <si>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</si>
  <si>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</si>
  <si>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</si>
  <si>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</si>
  <si>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</si>
  <si>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</si>
  <si>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</si>
  <si>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</si>
  <si>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</si>
  <si>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</si>
  <si>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</si>
  <si>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</si>
  <si>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</si>
  <si>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</si>
  <si>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</si>
  <si>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</si>
  <si>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</si>
  <si>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</si>
  <si>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</si>
  <si>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</si>
  <si>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</si>
  <si>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</si>
  <si>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</si>
  <si>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</si>
  <si>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</si>
  <si>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</si>
  <si>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</si>
  <si>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</si>
  <si>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</si>
  <si>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</si>
  <si>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</si>
  <si>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</si>
  <si>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</si>
  <si>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</si>
  <si>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</si>
  <si>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</si>
  <si>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</si>
  <si>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</si>
  <si>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</si>
  <si>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</si>
  <si>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</si>
  <si>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</si>
  <si>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</si>
  <si>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</si>
  <si>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</si>
  <si>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</si>
  <si>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</si>
  <si>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</si>
  <si>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</si>
  <si>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</si>
  <si>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</si>
  <si>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</si>
  <si>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</si>
  <si>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</si>
  <si>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</si>
  <si>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</si>
  <si>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</si>
  <si>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</si>
  <si>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</si>
  <si>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</si>
  <si>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</si>
  <si>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</si>
  <si>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</si>
  <si>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</si>
  <si>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</si>
  <si>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</si>
  <si>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</si>
  <si>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</si>
  <si>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</si>
  <si>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</si>
  <si>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</si>
  <si>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</si>
  <si>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</si>
  <si>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</si>
  <si>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</si>
  <si>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</si>
  <si>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</si>
  <si>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</si>
  <si>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</si>
  <si>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</si>
  <si>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</si>
  <si>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</si>
  <si>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</si>
  <si>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</si>
  <si>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</si>
  <si>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</si>
  <si>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</si>
  <si>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</si>
  <si>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</si>
  <si>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</si>
  <si>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</si>
  <si>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</si>
  <si>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</si>
  <si>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</si>
  <si>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</si>
  <si>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</si>
  <si>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</si>
  <si>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</si>
  <si>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</si>
  <si>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</si>
  <si>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</si>
  <si>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</si>
  <si>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</si>
  <si>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</si>
  <si>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</si>
  <si>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</si>
  <si>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</si>
  <si>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</si>
  <si>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</si>
  <si>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</si>
  <si>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</si>
  <si>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</si>
  <si>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</si>
  <si>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</si>
  <si>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</si>
  <si>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</si>
  <si>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</si>
  <si>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</si>
  <si>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</si>
  <si>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</si>
  <si>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</si>
  <si>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</si>
  <si>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</si>
  <si>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</si>
  <si>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</si>
  <si>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</si>
  <si>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</si>
  <si>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</si>
  <si>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</si>
  <si>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</si>
  <si>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</si>
  <si>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</si>
  <si>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</si>
  <si>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</si>
  <si>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</si>
  <si>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</si>
  <si>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</si>
  <si>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</si>
  <si>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</si>
  <si>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</si>
  <si>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</si>
  <si>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</si>
  <si>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</si>
  <si>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</si>
  <si>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</si>
  <si>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</si>
  <si>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</si>
  <si>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</si>
  <si>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</si>
  <si>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</si>
  <si>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</si>
  <si>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</si>
  <si>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</si>
  <si>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</si>
  <si>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</si>
  <si>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</si>
  <si>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</si>
  <si>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</si>
  <si>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</si>
  <si>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</si>
  <si>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</si>
  <si>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</si>
  <si>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</si>
  <si>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</si>
  <si>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</si>
  <si>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</si>
  <si>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</si>
  <si>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</si>
  <si>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</si>
  <si>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</si>
  <si>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</si>
  <si>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</si>
  <si>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</si>
  <si>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</si>
  <si>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</si>
  <si>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</si>
  <si>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</si>
  <si>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</si>
  <si>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</si>
  <si>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</si>
  <si>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</si>
  <si>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</si>
  <si>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</si>
  <si>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</si>
  <si>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</si>
  <si>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</si>
  <si>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</si>
  <si>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</si>
  <si>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</si>
  <si>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</si>
  <si>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</si>
  <si>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</si>
  <si>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</si>
  <si>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</si>
  <si>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</si>
  <si>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</si>
  <si>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</si>
  <si>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</si>
  <si>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</si>
  <si>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</si>
  <si>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</si>
  <si>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</si>
  <si>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</si>
  <si>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</si>
  <si>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</si>
  <si>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</si>
  <si>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</si>
  <si>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</si>
  <si>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</si>
  <si>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</si>
  <si>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</si>
  <si>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</si>
  <si>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</si>
  <si>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</si>
  <si>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</si>
  <si>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</si>
  <si>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</si>
  <si>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</si>
  <si>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</si>
  <si>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</si>
  <si>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</si>
  <si>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</si>
  <si>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</si>
  <si>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</si>
  <si>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</si>
  <si>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</si>
  <si>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</si>
  <si>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</si>
  <si>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</si>
  <si>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</si>
  <si>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</si>
  <si>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</si>
  <si>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</si>
  <si>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</si>
  <si>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</si>
  <si>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</si>
  <si>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</si>
  <si>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</si>
  <si>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</si>
  <si>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</si>
  <si>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</si>
  <si>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</si>
  <si>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</si>
  <si>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</si>
  <si>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</si>
  <si>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</si>
  <si>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</si>
  <si>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</si>
  <si>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</si>
  <si>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</si>
  <si>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</si>
  <si>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</si>
  <si>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</si>
  <si>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</si>
  <si>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</si>
  <si>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</si>
  <si>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</si>
  <si>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</si>
  <si>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</si>
  <si>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</si>
  <si>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</si>
  <si>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</si>
  <si>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</si>
  <si>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</si>
  <si>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</si>
  <si>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</si>
  <si>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</si>
  <si>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</si>
  <si>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</si>
  <si>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</si>
  <si>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</si>
  <si>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</si>
  <si>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</si>
  <si>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</si>
  <si>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</si>
  <si>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</si>
  <si>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</si>
  <si>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</si>
  <si>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</si>
  <si>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</si>
  <si>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</si>
  <si>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</si>
  <si>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</si>
  <si>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</si>
  <si>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</si>
  <si>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</si>
  <si>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</si>
  <si>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</si>
  <si>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</si>
  <si>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</si>
  <si>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</si>
  <si>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</si>
  <si>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</si>
  <si>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</si>
  <si>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</si>
  <si>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</si>
  <si>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</si>
  <si>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</si>
  <si>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</si>
  <si>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</si>
  <si>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</si>
  <si>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</si>
  <si>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</si>
  <si>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</si>
  <si>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</si>
  <si>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</si>
  <si>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</si>
  <si>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</si>
  <si>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</si>
  <si>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</si>
  <si>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</si>
  <si>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</si>
  <si>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</si>
  <si>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</si>
  <si>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</si>
  <si>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</si>
  <si>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</si>
  <si>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</si>
  <si>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</si>
  <si>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</si>
  <si>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</si>
  <si>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</si>
  <si>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</si>
  <si>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</si>
  <si>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</si>
  <si>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</si>
  <si>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</si>
  <si>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</si>
  <si>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</si>
  <si>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</si>
  <si>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</si>
  <si>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</si>
  <si>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</si>
  <si>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</si>
  <si>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</si>
  <si>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</si>
  <si>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</si>
  <si>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</si>
  <si>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</si>
  <si>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</si>
  <si>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</si>
  <si>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</si>
  <si>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</si>
  <si>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</si>
  <si>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</si>
  <si>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</si>
  <si>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</si>
  <si>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</si>
  <si>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</si>
  <si>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</si>
  <si>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</si>
  <si>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</si>
  <si>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</si>
  <si>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</si>
  <si>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</si>
  <si>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</si>
  <si>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</si>
  <si>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</si>
  <si>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</si>
  <si>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</si>
  <si>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</si>
  <si>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</si>
  <si>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</si>
  <si>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</si>
  <si>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</si>
  <si>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</si>
  <si>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</si>
  <si>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</si>
  <si>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</si>
  <si>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</si>
  <si>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</si>
  <si>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</si>
  <si>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</si>
  <si>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</si>
  <si>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</si>
  <si>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</si>
  <si>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</si>
  <si>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</si>
  <si>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</si>
  <si>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</si>
  <si>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</si>
  <si>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</si>
  <si>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</si>
  <si>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</si>
  <si>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</si>
  <si>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</si>
  <si>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</si>
  <si>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</si>
  <si>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</si>
  <si>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</si>
  <si>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</si>
  <si>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</si>
  <si>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</si>
  <si>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</si>
  <si>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</si>
  <si>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</si>
  <si>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</si>
  <si>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</si>
  <si>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</si>
  <si>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</si>
  <si>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</si>
  <si>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</si>
  <si>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</si>
  <si>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</si>
  <si>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</si>
  <si>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</si>
  <si>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</si>
  <si>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</si>
  <si>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</si>
  <si>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</si>
  <si>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</si>
  <si>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</si>
  <si>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</si>
  <si>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</si>
  <si>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</si>
  <si>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</si>
  <si>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</si>
  <si>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</si>
  <si>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</si>
  <si>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</si>
  <si>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</si>
  <si>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</si>
  <si>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</si>
  <si>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</si>
  <si>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</si>
  <si>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</si>
  <si>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</si>
  <si>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</si>
  <si>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</si>
  <si>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</si>
  <si>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</si>
  <si>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</si>
  <si>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</si>
  <si>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</si>
  <si>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</si>
  <si>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</si>
  <si>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</si>
  <si>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</si>
  <si>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</si>
  <si>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</si>
  <si>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</si>
  <si>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</si>
  <si>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</si>
  <si>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</si>
  <si>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</si>
  <si>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</si>
  <si>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</si>
  <si>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</si>
  <si>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</si>
  <si>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</si>
  <si>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</si>
  <si>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</si>
  <si>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</si>
  <si>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</si>
  <si>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</si>
  <si>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</si>
  <si>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</si>
  <si>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</si>
  <si>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</si>
  <si>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</si>
  <si>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</si>
  <si>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</si>
  <si>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</si>
  <si>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</si>
  <si>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</si>
  <si>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</si>
  <si>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</si>
  <si>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</si>
  <si>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</si>
  <si>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</si>
  <si>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</si>
  <si>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</si>
  <si>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</si>
  <si>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</si>
  <si>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</si>
  <si>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</si>
  <si>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</si>
  <si>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</si>
  <si>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</si>
  <si>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</si>
  <si>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</si>
  <si>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</si>
  <si>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</si>
  <si>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</si>
  <si>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</si>
  <si>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</si>
  <si>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</si>
  <si>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</si>
  <si>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</si>
  <si>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</si>
  <si>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</si>
  <si>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</si>
  <si>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</si>
  <si>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</si>
  <si>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</si>
  <si>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</si>
  <si>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</si>
  <si>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</si>
  <si>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</si>
  <si>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</si>
  <si>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</si>
  <si>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</si>
  <si>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</si>
  <si>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</si>
  <si>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</si>
  <si>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</si>
  <si>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</si>
  <si>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</si>
  <si>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</si>
  <si>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</si>
  <si>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</si>
  <si>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</si>
  <si>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</si>
  <si>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</si>
  <si>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</si>
  <si>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</si>
  <si>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</si>
  <si>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</si>
  <si>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</si>
  <si>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</si>
  <si>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</si>
  <si>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</si>
  <si>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</si>
  <si>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</si>
  <si>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</si>
  <si>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</si>
  <si>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</si>
  <si>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</si>
  <si>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</si>
  <si>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</si>
  <si>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</si>
  <si>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</si>
  <si>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</si>
  <si>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</si>
  <si>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</si>
  <si>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</si>
  <si>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</si>
  <si>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</si>
  <si>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</si>
  <si>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</si>
  <si>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</si>
  <si>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</si>
  <si>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</si>
  <si>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</si>
  <si>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</si>
  <si>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</si>
  <si>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</si>
  <si>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</si>
  <si>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</si>
  <si>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</si>
  <si>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</si>
  <si>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</si>
  <si>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</si>
  <si>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</si>
  <si>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</si>
  <si>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</si>
  <si>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</si>
  <si>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</si>
  <si>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</si>
  <si>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</si>
  <si>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</si>
  <si>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</si>
  <si>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</si>
  <si>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</si>
  <si>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</si>
  <si>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</si>
  <si>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</si>
  <si>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</si>
  <si>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</si>
  <si>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</si>
  <si>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</si>
  <si>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</si>
  <si>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</si>
  <si>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</si>
  <si>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</si>
  <si>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</si>
  <si>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</si>
  <si>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</si>
  <si>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</si>
  <si>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</si>
  <si>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</si>
  <si>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</si>
  <si>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</si>
  <si>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</si>
  <si>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</si>
  <si>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</si>
  <si>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</si>
  <si>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</si>
  <si>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</si>
  <si>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</si>
  <si>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</si>
  <si>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</si>
  <si>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</si>
  <si>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</si>
  <si>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</si>
  <si>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</si>
  <si>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</si>
  <si>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</si>
  <si>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</si>
  <si>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</si>
  <si>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</si>
  <si>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</si>
  <si>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</si>
  <si>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</si>
  <si>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</si>
  <si>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</si>
  <si>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</si>
  <si>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</si>
  <si>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</si>
  <si>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</si>
  <si>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</si>
  <si>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</si>
  <si>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</si>
  <si>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</si>
  <si>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</si>
  <si>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</si>
  <si>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</si>
  <si>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</si>
  <si>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</si>
  <si>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</si>
  <si>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</si>
  <si>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</si>
  <si>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</si>
  <si>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</si>
  <si>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</si>
  <si>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</si>
  <si>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</si>
  <si>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</si>
  <si>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</si>
  <si>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</si>
  <si>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</si>
  <si>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</si>
  <si>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</si>
  <si>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</si>
  <si>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</si>
  <si>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</si>
  <si>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</si>
  <si>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</si>
  <si>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</si>
  <si>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</si>
  <si>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</si>
  <si>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</si>
  <si>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</si>
  <si>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</si>
  <si>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</si>
  <si>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</si>
  <si>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</si>
  <si>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</si>
  <si>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</si>
  <si>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</si>
  <si>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</si>
  <si>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</si>
  <si>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</si>
  <si>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</si>
  <si>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</si>
  <si>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</si>
  <si>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</si>
  <si>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</si>
  <si>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</si>
  <si>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</si>
  <si>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</si>
  <si>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</si>
  <si>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</si>
  <si>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</si>
  <si>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</si>
  <si>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</si>
  <si>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</si>
  <si>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</si>
  <si>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</si>
  <si>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</si>
  <si>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</si>
  <si>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</si>
  <si>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</si>
  <si>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</si>
  <si>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</si>
  <si>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</si>
  <si>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</si>
  <si>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</si>
  <si>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</si>
  <si>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</si>
  <si>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</si>
  <si>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</si>
  <si>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</si>
  <si>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</si>
  <si>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</si>
  <si>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</si>
  <si>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</si>
  <si>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</si>
  <si>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</si>
  <si>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</si>
  <si>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</si>
  <si>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</si>
  <si>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</si>
  <si>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</si>
  <si>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</si>
  <si>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</si>
  <si>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</si>
  <si>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</si>
  <si>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</si>
  <si>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</si>
  <si>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</si>
  <si>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</si>
  <si>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</si>
  <si>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</si>
  <si>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</si>
  <si>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</si>
  <si>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</si>
  <si>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</si>
  <si>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</si>
  <si>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</si>
  <si>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</si>
  <si>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</si>
  <si>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</si>
  <si>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</si>
  <si>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</si>
  <si>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</si>
  <si>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</si>
  <si>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</si>
  <si>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</si>
  <si>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</si>
  <si>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</si>
  <si>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</si>
  <si>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</si>
  <si>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</si>
  <si>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</si>
  <si>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</si>
  <si>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</si>
  <si>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</si>
  <si>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</si>
  <si>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</si>
  <si>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</si>
  <si>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</si>
  <si>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</si>
  <si>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</si>
  <si>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</si>
  <si>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</si>
  <si>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</si>
  <si>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</si>
  <si>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</si>
  <si>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</si>
  <si>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</si>
  <si>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</si>
  <si>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</si>
  <si>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</si>
  <si>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</si>
  <si>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</si>
  <si>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</si>
  <si>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</si>
  <si>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</si>
  <si>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</si>
  <si>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</si>
  <si>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</si>
  <si>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</si>
  <si>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</si>
  <si>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</si>
  <si>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</si>
  <si>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</si>
  <si>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</si>
  <si>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</si>
  <si>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</si>
  <si>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</si>
  <si>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</si>
  <si>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</si>
  <si>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</si>
  <si>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</si>
  <si>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</si>
  <si>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</si>
  <si>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</si>
  <si>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</si>
  <si>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</si>
  <si>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</si>
  <si>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</si>
  <si>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</si>
  <si>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</si>
  <si>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</si>
  <si>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</si>
  <si>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</si>
  <si>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</si>
  <si>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</si>
  <si>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</si>
  <si>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</si>
  <si>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</si>
  <si>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</si>
  <si>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</si>
  <si>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</si>
  <si>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</si>
  <si>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</si>
  <si>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</si>
  <si>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</si>
  <si>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</si>
  <si>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</si>
  <si>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</si>
  <si>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</si>
  <si>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</si>
  <si>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</si>
  <si>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</si>
  <si>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</si>
  <si>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</si>
  <si>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</si>
  <si>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</si>
  <si>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</si>
  <si>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</si>
  <si>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</si>
  <si>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</si>
  <si>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</si>
  <si>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</si>
  <si>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</si>
  <si>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</si>
  <si>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</si>
  <si>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</si>
  <si>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</si>
  <si>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</si>
  <si>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</si>
  <si>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</si>
  <si>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</si>
  <si>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</si>
  <si>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</si>
  <si>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</si>
  <si>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</si>
  <si>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</si>
  <si>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</si>
  <si>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</si>
  <si>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</si>
  <si>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</si>
  <si>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</si>
  <si>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</si>
  <si>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</si>
  <si>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</si>
  <si>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</si>
  <si>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</si>
  <si>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</si>
  <si>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</si>
  <si>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</si>
  <si>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</si>
  <si>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</si>
  <si>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</si>
  <si>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</si>
  <si>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</si>
  <si>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</si>
  <si>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</si>
  <si>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</si>
  <si>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</si>
  <si>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</si>
  <si>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</si>
  <si>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</si>
  <si>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</si>
  <si>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</si>
  <si>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</si>
  <si>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</si>
  <si>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</si>
  <si>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</si>
  <si>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</si>
  <si>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</si>
  <si>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</si>
  <si>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</si>
  <si>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</si>
  <si>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</si>
  <si>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</si>
  <si>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</si>
  <si>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</si>
  <si>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</si>
  <si>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</si>
  <si>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</si>
  <si>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</si>
  <si>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</si>
  <si>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</si>
  <si>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</si>
  <si>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</si>
  <si>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</si>
  <si>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</si>
  <si>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</si>
  <si>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</si>
  <si>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</si>
  <si>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</si>
  <si>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</si>
  <si>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</si>
  <si>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</si>
  <si>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</si>
  <si>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</si>
  <si>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</si>
  <si>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</si>
  <si>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</si>
  <si>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</si>
  <si>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</si>
  <si>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</si>
  <si>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</si>
  <si>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</si>
  <si>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</si>
  <si>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</si>
  <si>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</si>
  <si>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</si>
  <si>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</si>
  <si>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</si>
  <si>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</si>
  <si>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</si>
  <si>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</si>
  <si>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</si>
  <si>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</si>
  <si>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</si>
  <si>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</si>
  <si>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</si>
  <si>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</si>
  <si>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</si>
  <si>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</si>
  <si>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</si>
  <si>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</si>
  <si>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</si>
  <si>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</si>
  <si>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</si>
  <si>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</si>
  <si>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</si>
  <si>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</si>
  <si>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</si>
  <si>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</si>
  <si>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</si>
  <si>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</si>
  <si>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</si>
  <si>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</si>
  <si>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</si>
  <si>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</si>
  <si>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</si>
  <si>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</si>
  <si>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</si>
  <si>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</si>
  <si>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</si>
  <si>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</si>
  <si>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</si>
  <si>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</si>
  <si>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</si>
  <si>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</si>
  <si>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</si>
  <si>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</si>
  <si>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</si>
  <si>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</si>
  <si>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</si>
  <si>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</si>
  <si>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</si>
  <si>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</si>
  <si>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</si>
  <si>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</si>
  <si>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</si>
  <si>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</si>
  <si>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</si>
  <si>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</si>
  <si>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</si>
  <si>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</si>
  <si>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</si>
  <si>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</si>
  <si>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</si>
  <si>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</si>
  <si>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</si>
  <si>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</si>
  <si>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</si>
  <si>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</si>
  <si>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</si>
  <si>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</si>
  <si>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</si>
  <si>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</si>
  <si>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</si>
  <si>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</si>
  <si>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</si>
  <si>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</si>
  <si>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</si>
  <si>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</si>
  <si>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</si>
  <si>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</si>
  <si>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</si>
  <si>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</si>
  <si>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</si>
  <si>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</si>
  <si>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</si>
  <si>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</si>
  <si>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</si>
  <si>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</si>
  <si>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</si>
  <si>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</si>
  <si>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</si>
  <si>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</si>
  <si>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</si>
  <si>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</si>
  <si>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</si>
  <si>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</si>
  <si>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</si>
  <si>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</si>
  <si>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</si>
  <si>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</si>
  <si>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</si>
  <si>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</si>
  <si>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</si>
  <si>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</si>
  <si>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</si>
  <si>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</si>
  <si>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</si>
  <si>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</si>
  <si>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</si>
  <si>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</si>
  <si>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</si>
  <si>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</si>
  <si>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</si>
  <si>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</si>
  <si>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</si>
  <si>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</si>
  <si>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</si>
  <si>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</si>
  <si>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</si>
  <si>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</si>
  <si>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</si>
  <si>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</si>
  <si>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</si>
  <si>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</si>
  <si>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</si>
  <si>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</si>
  <si>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</si>
  <si>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</si>
  <si>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</si>
  <si>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</si>
  <si>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</si>
  <si>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</si>
  <si>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</si>
  <si>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</si>
  <si>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</si>
  <si>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</si>
  <si>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</si>
  <si>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</si>
  <si>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</si>
  <si>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</si>
  <si>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</si>
  <si>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</si>
  <si>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</si>
  <si>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</si>
  <si>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</si>
  <si>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</si>
  <si>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</si>
  <si>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</si>
  <si>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</si>
  <si>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</si>
  <si>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</si>
  <si>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</si>
  <si>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</si>
  <si>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</si>
  <si>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</si>
  <si>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</si>
  <si>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</si>
  <si>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</si>
  <si>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</si>
  <si>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</si>
  <si>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</si>
  <si>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</si>
  <si>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</si>
  <si>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</si>
  <si>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</si>
  <si>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</si>
  <si>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</si>
  <si>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</si>
  <si>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</si>
  <si>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</si>
  <si>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</si>
  <si>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</si>
  <si>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</si>
  <si>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</si>
  <si>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</si>
  <si>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</si>
  <si>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</si>
  <si>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</si>
  <si>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</si>
  <si>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</si>
  <si>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</si>
  <si>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</si>
  <si>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</si>
  <si>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</si>
  <si>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</si>
  <si>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</si>
  <si>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</si>
  <si>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</si>
  <si>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</si>
  <si>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</si>
  <si>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</si>
  <si>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</si>
  <si>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</si>
  <si>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</si>
  <si>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</si>
  <si>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</si>
  <si>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</si>
  <si>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</si>
  <si>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</si>
  <si>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</si>
  <si>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</si>
  <si>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</si>
  <si>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</si>
  <si>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</si>
  <si>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</si>
  <si>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</si>
  <si>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</si>
  <si>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</si>
  <si>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</si>
  <si>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</si>
  <si>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</si>
  <si>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</si>
  <si>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</si>
  <si>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</si>
  <si>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</si>
  <si>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</si>
  <si>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</si>
  <si>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</si>
  <si>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</si>
  <si>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</si>
  <si>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</si>
  <si>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</si>
  <si>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</si>
  <si>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</si>
  <si>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</si>
  <si>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</si>
  <si>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</si>
  <si>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</si>
  <si>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</si>
  <si>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</si>
  <si>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</si>
  <si>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</si>
  <si>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</si>
  <si>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</si>
  <si>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</si>
  <si>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</si>
  <si>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</si>
  <si>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</si>
  <si>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</si>
  <si>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</si>
  <si>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</si>
  <si>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</si>
  <si>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</si>
  <si>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</si>
  <si>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</si>
  <si>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</si>
  <si>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</si>
  <si>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</si>
  <si>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</si>
  <si>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</si>
  <si>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</si>
  <si>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</si>
  <si>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</si>
  <si>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</si>
  <si>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</si>
  <si>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</si>
  <si>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</si>
  <si>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</si>
  <si>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</si>
  <si>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</si>
  <si>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</si>
  <si>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</si>
  <si>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</si>
  <si>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</si>
  <si>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</si>
  <si>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</si>
  <si>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</si>
  <si>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</si>
  <si>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</si>
  <si>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</si>
  <si>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</si>
  <si>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</si>
  <si>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</si>
  <si>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</si>
  <si>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</si>
  <si>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</si>
  <si>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</si>
  <si>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</si>
  <si>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</si>
  <si>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</si>
  <si>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</si>
  <si>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</si>
  <si>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</si>
  <si>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</si>
  <si>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</si>
  <si>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</si>
  <si>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</si>
  <si>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</si>
  <si>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</si>
  <si>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</si>
  <si>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</si>
  <si>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</si>
  <si>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</si>
  <si>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</si>
  <si>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</si>
  <si>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</si>
  <si>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</si>
  <si>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</si>
  <si>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</si>
  <si>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</si>
  <si>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</si>
  <si>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</si>
  <si>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</si>
  <si>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</si>
  <si>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</si>
  <si>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</si>
  <si>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</si>
  <si>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</si>
  <si>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</si>
  <si>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</si>
  <si>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</si>
  <si>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</si>
  <si>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</si>
  <si>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</si>
  <si>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</si>
  <si>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</si>
  <si>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</si>
  <si>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</si>
  <si>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</si>
  <si>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</si>
  <si>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</si>
  <si>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</si>
  <si>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</si>
  <si>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</si>
  <si>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</si>
  <si>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</si>
  <si>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</si>
  <si>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</si>
  <si>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</si>
  <si>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</si>
  <si>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</si>
  <si>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</si>
  <si>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</si>
  <si>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</si>
  <si>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</si>
  <si>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</si>
  <si>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</si>
  <si>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</si>
  <si>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</si>
  <si>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</si>
  <si>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</si>
  <si>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</si>
  <si>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</si>
  <si>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</si>
  <si>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</si>
  <si>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</si>
  <si>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</si>
  <si>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</si>
  <si>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</si>
  <si>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</si>
  <si>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</si>
  <si>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</si>
  <si>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</si>
  <si>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</si>
  <si>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</si>
  <si>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</si>
  <si>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</si>
  <si>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</si>
  <si>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</si>
  <si>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</si>
  <si>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</si>
  <si>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</si>
  <si>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</si>
  <si>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</si>
  <si>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</si>
  <si>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</si>
  <si>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</si>
  <si>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</si>
  <si>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</si>
  <si>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</si>
  <si>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</si>
  <si>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</si>
  <si>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</si>
  <si>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</si>
  <si>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</si>
  <si>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</si>
  <si>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</si>
  <si>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</si>
  <si>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</si>
  <si>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</si>
  <si>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</si>
  <si>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</si>
  <si>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</si>
  <si>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</si>
  <si>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</si>
  <si>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</si>
  <si>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</si>
  <si>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</si>
  <si>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</si>
  <si>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</si>
  <si>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</si>
  <si>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</si>
  <si>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</si>
  <si>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</si>
  <si>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</si>
  <si>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</si>
  <si>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</si>
  <si>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</si>
  <si>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</si>
  <si>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</si>
  <si>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</si>
  <si>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</si>
  <si>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</si>
  <si>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</si>
  <si>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</si>
  <si>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</si>
  <si>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</si>
  <si>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</si>
  <si>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</si>
  <si>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</si>
  <si>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</si>
  <si>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</si>
  <si>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</si>
  <si>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</si>
  <si>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</si>
  <si>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</si>
  <si>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</si>
  <si>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</si>
  <si>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</si>
  <si>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</si>
  <si>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</si>
  <si>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</si>
  <si>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</si>
  <si>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</si>
  <si>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</si>
  <si>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</si>
  <si>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</si>
  <si>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</si>
  <si>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</si>
  <si>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</si>
  <si>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</si>
  <si>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</si>
  <si>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</si>
  <si>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</si>
  <si>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</si>
  <si>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</si>
  <si>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</si>
  <si>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</si>
  <si>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</si>
  <si>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</si>
  <si>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</si>
  <si>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</si>
  <si>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</si>
  <si>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</si>
  <si>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</si>
  <si>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</si>
  <si>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</si>
  <si>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</si>
  <si>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</si>
  <si>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</si>
  <si>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</si>
  <si>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</si>
  <si>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</si>
  <si>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</si>
  <si>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</si>
  <si>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</si>
  <si>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</si>
  <si>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</si>
  <si>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</si>
  <si>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</si>
  <si>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</si>
  <si>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</si>
  <si>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</si>
  <si>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</si>
  <si>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</si>
  <si>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</si>
  <si>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</si>
  <si>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</si>
  <si>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</si>
  <si>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</si>
  <si>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</si>
  <si>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</si>
  <si>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</si>
  <si>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</si>
  <si>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</si>
  <si>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</si>
  <si>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</si>
  <si>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</si>
  <si>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</si>
  <si>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</si>
  <si>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</si>
  <si>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</si>
  <si>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</si>
  <si>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</si>
  <si>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</si>
  <si>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</si>
  <si>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</si>
  <si>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</si>
  <si>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</si>
  <si>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</si>
  <si>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</si>
  <si>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</si>
  <si>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</si>
  <si>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</si>
  <si>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</si>
  <si>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</si>
  <si>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</si>
  <si>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</si>
  <si>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</si>
  <si>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</si>
  <si>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</si>
  <si>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</si>
  <si>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</si>
  <si>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</si>
  <si>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</si>
  <si>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</si>
  <si>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</si>
  <si>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</si>
  <si>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</si>
  <si>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</si>
  <si>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</si>
  <si>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</si>
  <si>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</si>
  <si>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</si>
  <si>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</si>
  <si>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</si>
  <si>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</si>
  <si>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</si>
  <si>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</si>
  <si>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</si>
  <si>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</si>
  <si>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</si>
  <si>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</si>
  <si>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</si>
  <si>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</si>
  <si>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</si>
  <si>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</si>
  <si>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</si>
  <si>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</si>
  <si>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</si>
  <si>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</si>
  <si>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</si>
  <si>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</si>
  <si>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</si>
  <si>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</si>
  <si>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</si>
  <si>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</si>
  <si>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</si>
  <si>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</si>
  <si>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</si>
  <si>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</si>
  <si>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</si>
  <si>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</si>
  <si>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</si>
  <si>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</si>
  <si>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</si>
  <si>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</si>
  <si>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</si>
  <si>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</si>
  <si>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</si>
  <si>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</si>
  <si>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</si>
  <si>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</si>
  <si>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</si>
  <si>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</si>
  <si>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</si>
  <si>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</si>
  <si>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</si>
  <si>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</si>
  <si>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</si>
  <si>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</si>
  <si>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</si>
  <si>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</si>
  <si>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</si>
  <si>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</si>
  <si>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</si>
  <si>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</si>
  <si>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</si>
  <si>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</si>
  <si>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</si>
  <si>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</si>
  <si>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</si>
  <si>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</si>
  <si>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</si>
  <si>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</si>
  <si>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</si>
  <si>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</si>
  <si>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</si>
  <si>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</si>
  <si>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</si>
  <si>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</si>
  <si>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</si>
  <si>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</si>
  <si>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</si>
  <si>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</si>
  <si>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</si>
  <si>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</si>
  <si>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</si>
  <si>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</si>
  <si>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</si>
  <si>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</si>
  <si>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</si>
  <si>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</si>
  <si>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</si>
  <si>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</si>
  <si>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</si>
  <si>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</si>
  <si>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</si>
  <si>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</si>
  <si>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</si>
  <si>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</si>
  <si>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</si>
  <si>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</si>
  <si>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</si>
  <si>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</si>
  <si>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</si>
  <si>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</si>
  <si>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</si>
  <si>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</si>
  <si>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</si>
  <si>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</si>
  <si>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</si>
  <si>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</si>
  <si>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</si>
  <si>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</si>
  <si>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</si>
  <si>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</si>
  <si>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</si>
  <si>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</si>
  <si>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</si>
  <si>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</si>
  <si>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</si>
  <si>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</si>
  <si>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</si>
  <si>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</si>
  <si>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</si>
  <si>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</si>
  <si>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</si>
  <si>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</si>
  <si>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</si>
  <si>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</si>
  <si>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</si>
  <si>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</si>
  <si>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</si>
  <si>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</si>
  <si>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</si>
  <si>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</si>
  <si>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</si>
  <si>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</si>
  <si>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</si>
  <si>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</si>
  <si>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</si>
  <si>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</si>
  <si>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</si>
  <si>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</si>
  <si>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</si>
  <si>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</si>
  <si>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</si>
  <si>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</si>
  <si>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</si>
  <si>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</si>
  <si>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</si>
  <si>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</si>
  <si>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</si>
  <si>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</si>
  <si>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</si>
  <si>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</si>
  <si>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</si>
  <si>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</si>
  <si>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</si>
  <si>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</si>
  <si>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</si>
  <si>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</si>
  <si>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</si>
  <si>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</si>
  <si>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</si>
  <si>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</si>
  <si>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</si>
  <si>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</si>
  <si>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</si>
  <si>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</si>
  <si>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</si>
  <si>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</si>
  <si>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</si>
  <si>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</si>
  <si>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</si>
  <si>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</si>
  <si>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</si>
  <si>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</si>
  <si>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</si>
  <si>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</si>
  <si>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</si>
  <si>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</si>
  <si>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</si>
  <si>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</si>
  <si>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</si>
  <si>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</si>
  <si>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</si>
  <si>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</si>
  <si>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</si>
  <si>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</si>
  <si>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</si>
  <si>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</si>
  <si>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</si>
  <si>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</si>
  <si>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</si>
  <si>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</si>
  <si>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</si>
  <si>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</si>
  <si>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</si>
  <si>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</si>
  <si>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</si>
  <si>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</si>
  <si>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</si>
  <si>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</si>
  <si>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</si>
  <si>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</si>
  <si>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</si>
  <si>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</si>
  <si>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</si>
  <si>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</si>
  <si>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</si>
  <si>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</si>
  <si>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</si>
  <si>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</si>
  <si>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</si>
  <si>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</si>
  <si>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</si>
  <si>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</si>
  <si>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</si>
  <si>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</si>
  <si>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</si>
  <si>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</si>
  <si>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</si>
  <si>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</si>
  <si>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</si>
  <si>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</si>
  <si>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</si>
  <si>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</si>
  <si>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</si>
  <si>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</si>
  <si>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</si>
  <si>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</si>
  <si>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</si>
  <si>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</si>
  <si>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</si>
  <si>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</si>
  <si>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</si>
  <si>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</si>
  <si>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</si>
  <si>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</si>
  <si>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</si>
  <si>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</si>
  <si>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</si>
  <si>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</si>
  <si>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</si>
  <si>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</si>
  <si>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</si>
  <si>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</si>
  <si>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</si>
  <si>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</si>
  <si>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</si>
  <si>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</si>
  <si>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</si>
  <si>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</si>
  <si>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</si>
  <si>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</si>
  <si>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</si>
  <si>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</si>
  <si>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</si>
  <si>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</si>
  <si>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</si>
  <si>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</si>
  <si>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</si>
  <si>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</si>
  <si>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</si>
  <si>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</si>
  <si>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</si>
  <si>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</si>
  <si>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</si>
  <si>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</si>
  <si>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</si>
  <si>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</si>
  <si>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</si>
  <si>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</si>
  <si>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</si>
  <si>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</si>
  <si>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</si>
  <si>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</si>
  <si>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</si>
  <si>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</si>
  <si>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</si>
  <si>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</si>
  <si>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</si>
  <si>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</si>
  <si>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</si>
  <si>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</si>
  <si>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</si>
  <si>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</si>
  <si>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</si>
  <si>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</si>
  <si>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</si>
  <si>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</si>
  <si>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</si>
  <si>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</si>
  <si>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</si>
  <si>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</si>
  <si>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</si>
  <si>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</si>
  <si>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</si>
  <si>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</si>
  <si>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</si>
  <si>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</si>
  <si>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</si>
  <si>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</si>
  <si>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</si>
  <si>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</si>
  <si>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</si>
  <si>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</si>
  <si>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</si>
  <si>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</si>
  <si>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</si>
  <si>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</si>
  <si>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</si>
  <si>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</si>
  <si>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</si>
  <si>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</si>
  <si>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</si>
  <si>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</si>
  <si>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</si>
  <si>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</si>
  <si>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</si>
  <si>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</si>
  <si>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</si>
  <si>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</si>
  <si>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</si>
  <si>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</si>
  <si>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</si>
  <si>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</si>
  <si>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</si>
  <si>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</si>
  <si>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</si>
  <si>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</si>
  <si>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</si>
  <si>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</si>
  <si>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</si>
  <si>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</si>
  <si>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</si>
  <si>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</si>
  <si>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</si>
  <si>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</si>
  <si>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</si>
  <si>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</si>
  <si>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</si>
  <si>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</si>
  <si>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</si>
  <si>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</si>
  <si>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</si>
  <si>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</si>
  <si>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</si>
  <si>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</si>
  <si>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</si>
  <si>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</si>
  <si>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</si>
  <si>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</si>
  <si>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</si>
  <si>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</si>
  <si>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</si>
  <si>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</si>
  <si>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</si>
  <si>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</si>
  <si>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</si>
  <si>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</si>
  <si>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</si>
  <si>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</si>
  <si>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</si>
  <si>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</si>
  <si>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</si>
  <si>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</si>
  <si>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</si>
  <si>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</si>
  <si>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</si>
  <si>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</si>
  <si>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</si>
  <si>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</si>
  <si>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</si>
  <si>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</si>
  <si>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</si>
  <si>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</si>
  <si>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</si>
  <si>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</si>
  <si>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</si>
  <si>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</si>
  <si>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</si>
  <si>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</si>
  <si>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</si>
  <si>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</si>
  <si>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</si>
  <si>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</si>
  <si>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</si>
  <si>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</si>
  <si>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</si>
  <si>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</si>
  <si>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</si>
  <si>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</si>
  <si>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</si>
  <si>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</si>
  <si>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</si>
  <si>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</si>
  <si>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</si>
  <si>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</si>
  <si>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</si>
  <si>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</si>
  <si>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</si>
  <si>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</si>
  <si>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</si>
  <si>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</si>
  <si>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</si>
  <si>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</si>
  <si>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</si>
  <si>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</si>
  <si>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</si>
  <si>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</si>
  <si>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</si>
  <si>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</si>
  <si>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</si>
  <si>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</si>
  <si>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</si>
  <si>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</si>
  <si>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</si>
  <si>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</si>
  <si>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</si>
  <si>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</si>
  <si>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</si>
  <si>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</si>
  <si>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</si>
  <si>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</si>
  <si>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</si>
  <si>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</si>
  <si>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</si>
  <si>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</si>
  <si>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</si>
  <si>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</si>
  <si>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</si>
  <si>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</si>
  <si>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</si>
  <si>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</si>
  <si>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</si>
  <si>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</si>
  <si>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</si>
  <si>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</si>
  <si>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</si>
  <si>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</si>
  <si>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</si>
  <si>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</si>
  <si>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</si>
  <si>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</si>
  <si>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</si>
  <si>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</si>
  <si>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</si>
  <si>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</si>
  <si>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</si>
  <si>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</si>
  <si>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</si>
  <si>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</si>
  <si>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</si>
  <si>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</si>
  <si>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</si>
  <si>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</si>
  <si>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</si>
  <si>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</si>
  <si>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</si>
  <si>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</si>
  <si>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</si>
  <si>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</si>
  <si>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</si>
  <si>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</si>
  <si>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</si>
  <si>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</si>
  <si>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</si>
  <si>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</si>
  <si>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</si>
  <si>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</si>
  <si>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</si>
  <si>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</si>
  <si>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</si>
  <si>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</si>
  <si>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</si>
  <si>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</si>
  <si>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</si>
  <si>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</si>
  <si>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</si>
  <si>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</si>
  <si>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</si>
  <si>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</si>
  <si>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</si>
  <si>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</si>
  <si>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</si>
  <si>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</si>
  <si>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</si>
  <si>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</si>
  <si>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</si>
  <si>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</si>
  <si>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</si>
  <si>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</si>
  <si>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</si>
  <si>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</si>
  <si>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</si>
  <si>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</si>
  <si>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</si>
  <si>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</si>
  <si>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</si>
  <si>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</si>
  <si>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</si>
  <si>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</si>
  <si>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</si>
  <si>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</si>
  <si>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</si>
  <si>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</si>
  <si>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</si>
  <si>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</si>
  <si>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</si>
  <si>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</si>
  <si>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</si>
  <si>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</si>
  <si>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</si>
  <si>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</si>
  <si>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</si>
  <si>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</si>
  <si>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</si>
  <si>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</si>
  <si>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</si>
  <si>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</si>
  <si>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</si>
  <si>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</si>
  <si>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</si>
  <si>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</si>
  <si>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</si>
  <si>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</si>
  <si>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</si>
  <si>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</si>
  <si>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</si>
  <si>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</si>
  <si>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</si>
  <si>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</si>
  <si>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</si>
  <si>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</si>
  <si>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</si>
  <si>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</si>
  <si>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</si>
  <si>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</si>
  <si>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</si>
  <si>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</si>
  <si>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</si>
  <si>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</si>
  <si>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</si>
  <si>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</si>
  <si>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</si>
  <si>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</si>
  <si>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</si>
  <si>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</si>
  <si>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</si>
  <si>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</si>
  <si>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</si>
  <si>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</si>
  <si>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</si>
  <si>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</si>
  <si>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</si>
  <si>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</si>
  <si>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</si>
  <si>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</si>
  <si>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</si>
  <si>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</si>
  <si>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</si>
  <si>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</si>
  <si>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</si>
  <si>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</si>
  <si>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</si>
  <si>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</si>
  <si>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</si>
  <si>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</si>
  <si>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</si>
  <si>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</si>
  <si>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</si>
  <si>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</si>
  <si>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</si>
  <si>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</si>
  <si>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</si>
  <si>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</si>
  <si>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</si>
  <si>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</si>
  <si>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</si>
  <si>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</si>
  <si>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</si>
  <si>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</si>
  <si>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</si>
  <si>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</si>
  <si>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</si>
  <si>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</si>
  <si>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</si>
  <si>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</si>
  <si>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</si>
  <si>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</si>
  <si>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</si>
  <si>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</si>
  <si>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</si>
  <si>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</si>
  <si>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</si>
  <si>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</si>
  <si>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</si>
  <si>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</si>
  <si>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</si>
  <si>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</si>
  <si>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</si>
  <si>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</si>
  <si>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</si>
  <si>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</si>
  <si>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</si>
  <si>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</si>
  <si>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</si>
  <si>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</si>
  <si>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</si>
  <si>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</si>
  <si>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</si>
  <si>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</si>
  <si>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</si>
  <si>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</si>
  <si>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</si>
  <si>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</si>
  <si>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</si>
  <si>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</si>
  <si>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</si>
  <si>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</si>
  <si>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</si>
  <si>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</si>
  <si>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</si>
  <si>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</si>
  <si>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</si>
  <si>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</si>
  <si>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</si>
  <si>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</si>
  <si>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</si>
  <si>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</si>
  <si>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</si>
  <si>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</si>
  <si>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</si>
  <si>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</si>
  <si>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</si>
  <si>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</si>
  <si>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</si>
  <si>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</si>
  <si>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</si>
  <si>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</si>
  <si>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</si>
  <si>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</si>
  <si>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</si>
  <si>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</si>
  <si>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</si>
  <si>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</si>
  <si>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</si>
  <si>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</si>
  <si>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</si>
  <si>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</si>
  <si>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</si>
  <si>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</si>
  <si>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</si>
  <si>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</si>
  <si>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</si>
  <si>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</si>
  <si>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</si>
  <si>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</si>
  <si>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</si>
  <si>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</si>
  <si>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</si>
  <si>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</si>
  <si>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</si>
  <si>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</si>
  <si>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</si>
  <si>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</si>
  <si>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</si>
  <si>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</si>
  <si>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</si>
  <si>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</si>
  <si>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</si>
  <si>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</si>
  <si>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</si>
  <si>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</si>
  <si>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</si>
  <si>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</si>
  <si>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</si>
  <si>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</si>
  <si>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</si>
  <si>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</si>
  <si>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</si>
  <si>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</si>
  <si>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</si>
  <si>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</si>
  <si>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</si>
  <si>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</si>
  <si>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</si>
  <si>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</si>
  <si>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</si>
  <si>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</si>
  <si>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</si>
  <si>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</si>
  <si>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</si>
  <si>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</si>
  <si>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</si>
  <si>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</si>
  <si>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</si>
  <si>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</si>
  <si>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</si>
  <si>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</si>
  <si>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</si>
  <si>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</si>
  <si>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</si>
  <si>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</si>
  <si>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</si>
  <si>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</si>
  <si>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</si>
  <si>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</si>
  <si>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</si>
  <si>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</si>
  <si>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</si>
  <si>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</si>
  <si>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</si>
  <si>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</si>
  <si>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</si>
  <si>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</si>
  <si>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</si>
  <si>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</si>
  <si>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</si>
  <si>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</si>
  <si>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</si>
  <si>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</si>
  <si>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</si>
  <si>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</si>
  <si>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</si>
  <si>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</si>
  <si>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</si>
  <si>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</si>
  <si>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</si>
  <si>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</si>
  <si>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</si>
  <si>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</si>
  <si>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</si>
  <si>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</si>
  <si>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</si>
  <si>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</si>
  <si>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</si>
  <si>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</si>
  <si>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</si>
  <si>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</si>
  <si>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</si>
  <si>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</si>
  <si>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</si>
  <si>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</si>
  <si>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</si>
  <si>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</si>
  <si>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</si>
  <si>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</si>
  <si>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</si>
  <si>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</si>
  <si>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</si>
  <si>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</si>
  <si>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</si>
  <si>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</si>
  <si>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</si>
  <si>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</si>
  <si>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</si>
  <si>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</si>
  <si>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</si>
  <si>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</si>
  <si>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</si>
  <si>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</si>
  <si>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</si>
  <si>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</si>
  <si>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</si>
  <si>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</si>
  <si>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</si>
  <si>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</si>
  <si>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</si>
  <si>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</si>
  <si>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</si>
  <si>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</si>
  <si>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</si>
  <si>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</si>
  <si>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</si>
  <si>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</si>
  <si>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</si>
  <si>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</si>
  <si>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</si>
  <si>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</si>
  <si>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</si>
  <si>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</si>
  <si>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</si>
  <si>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</si>
  <si>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</si>
  <si>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</si>
  <si>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</si>
  <si>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</si>
  <si>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</si>
  <si>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</si>
  <si>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</si>
  <si>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</si>
  <si>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</si>
  <si>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</si>
  <si>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</si>
  <si>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</si>
  <si>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</si>
  <si>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</si>
  <si>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</si>
  <si>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</si>
  <si>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</si>
  <si>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</si>
  <si>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</si>
  <si>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</si>
  <si>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</si>
  <si>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</si>
  <si>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</si>
  <si>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</si>
  <si>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</si>
  <si>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</si>
  <si>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</si>
  <si>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</si>
  <si>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</si>
  <si>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</si>
  <si>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</si>
  <si>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</si>
  <si>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</si>
  <si>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</si>
  <si>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</si>
  <si>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</si>
  <si>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</si>
  <si>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</si>
  <si>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</si>
  <si>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</si>
  <si>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</si>
  <si>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</si>
  <si>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</si>
  <si>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</si>
  <si>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</si>
  <si>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</si>
  <si>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</si>
  <si>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</si>
  <si>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</si>
  <si>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</si>
  <si>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</si>
  <si>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</si>
  <si>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</si>
  <si>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</si>
  <si>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</si>
  <si>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</si>
  <si>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</si>
  <si>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</si>
  <si>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</si>
  <si>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</si>
  <si>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</si>
  <si>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</si>
  <si>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</si>
  <si>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</si>
  <si>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</si>
  <si>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</si>
  <si>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</si>
  <si>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</si>
  <si>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</si>
  <si>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</si>
  <si>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</si>
  <si>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</si>
  <si>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</si>
  <si>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</si>
  <si>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</si>
  <si>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</si>
  <si>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</si>
  <si>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</si>
  <si>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</si>
  <si>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</si>
  <si>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</si>
  <si>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</si>
  <si>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</si>
  <si>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</si>
  <si>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</si>
  <si>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</si>
  <si>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</si>
  <si>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</si>
  <si>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</si>
  <si>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</si>
  <si>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</si>
  <si>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</si>
  <si>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</si>
  <si>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</si>
  <si>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</si>
  <si>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</si>
  <si>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</si>
  <si>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</si>
  <si>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</si>
  <si>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</si>
  <si>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</si>
  <si>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</si>
  <si>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</si>
  <si>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</si>
  <si>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</si>
  <si>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</si>
  <si>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</si>
  <si>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</si>
  <si>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</si>
  <si>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</si>
  <si>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</si>
  <si>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</si>
  <si>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</si>
  <si>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</si>
  <si>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</si>
  <si>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</si>
  <si>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</si>
  <si>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</si>
  <si>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</si>
  <si>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</si>
  <si>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</si>
  <si>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</si>
  <si>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</si>
  <si>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</si>
  <si>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</si>
  <si>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</si>
  <si>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</si>
  <si>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</si>
  <si>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</si>
  <si>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</si>
  <si>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</si>
  <si>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</si>
  <si>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</si>
  <si>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</si>
  <si>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</si>
  <si>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</si>
  <si>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</si>
  <si>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</si>
  <si>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</si>
  <si>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</si>
  <si>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</si>
  <si>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</si>
  <si>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</si>
  <si>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</si>
  <si>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</si>
  <si>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</si>
  <si>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</si>
  <si>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</si>
  <si>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</si>
  <si>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</si>
  <si>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</si>
  <si>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</si>
  <si>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</si>
  <si>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</si>
  <si>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</si>
  <si>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</si>
  <si>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</si>
  <si>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</si>
  <si>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</si>
  <si>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</si>
  <si>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</si>
  <si>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</si>
  <si>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</si>
  <si>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</si>
  <si>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</si>
  <si>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</si>
  <si>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</si>
  <si>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</si>
  <si>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</si>
  <si>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</si>
  <si>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</si>
  <si>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</si>
  <si>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</si>
  <si>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</si>
  <si>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</si>
  <si>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</si>
  <si>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</si>
  <si>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</si>
  <si>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</si>
  <si>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</si>
  <si>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</si>
  <si>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</si>
  <si>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</si>
  <si>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</si>
  <si>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</si>
  <si>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</si>
  <si>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</si>
  <si>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</si>
  <si>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</si>
  <si>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</si>
  <si>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</si>
  <si>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</si>
  <si>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</si>
  <si>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</si>
  <si>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</si>
  <si>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</si>
  <si>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</si>
  <si>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</si>
  <si>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</si>
  <si>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</si>
  <si>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</si>
  <si>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</si>
  <si>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</si>
  <si>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</si>
  <si>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</si>
  <si>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</si>
  <si>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</si>
  <si>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</si>
  <si>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</si>
  <si>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</si>
  <si>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</si>
  <si>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</si>
  <si>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</si>
  <si>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</si>
  <si>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</si>
  <si>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</si>
  <si>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</si>
  <si>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</si>
  <si>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</si>
  <si>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</si>
  <si>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</si>
  <si>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</si>
  <si>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</si>
  <si>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</si>
  <si>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</si>
  <si>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</si>
  <si>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</si>
  <si>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</si>
  <si>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</si>
  <si>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</si>
  <si>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</si>
  <si>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</si>
  <si>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</si>
  <si>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</si>
  <si>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</si>
  <si>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</si>
  <si>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</si>
  <si>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</si>
  <si>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</si>
  <si>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</si>
  <si>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</si>
  <si>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</si>
  <si>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</si>
  <si>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</si>
  <si>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</si>
  <si>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</si>
  <si>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</si>
  <si>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</si>
  <si>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</si>
  <si>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</si>
  <si>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</si>
  <si>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</si>
  <si>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</si>
  <si>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</si>
  <si>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</si>
  <si>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</si>
  <si>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</si>
  <si>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</si>
  <si>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</si>
  <si>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</si>
  <si>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</si>
  <si>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</si>
  <si>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</si>
  <si>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</si>
  <si>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</si>
  <si>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</si>
  <si>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</si>
  <si>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</si>
  <si>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</si>
  <si>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</si>
  <si>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</si>
  <si>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</si>
  <si>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</si>
  <si>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</si>
  <si>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</si>
  <si>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</si>
  <si>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</si>
  <si>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</si>
  <si>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</si>
  <si>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</si>
  <si>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</si>
  <si>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</si>
  <si>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</si>
  <si>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</si>
  <si>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</si>
  <si>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</si>
  <si>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</si>
  <si>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</si>
  <si>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</si>
  <si>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</si>
  <si>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</si>
  <si>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</si>
  <si>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</si>
  <si>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</si>
  <si>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</si>
  <si>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</si>
  <si>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</si>
  <si>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</si>
  <si>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</si>
  <si>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</si>
  <si>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</si>
  <si>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</si>
  <si>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</si>
  <si>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</si>
  <si>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</si>
  <si>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</si>
  <si>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</si>
  <si>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</si>
  <si>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</si>
  <si>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</si>
  <si>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</si>
  <si>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</si>
  <si>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</si>
  <si>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</si>
  <si>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</si>
  <si>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</si>
  <si>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</si>
  <si>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</si>
  <si>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</si>
  <si>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</si>
  <si>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</si>
  <si>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</si>
  <si>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</si>
  <si>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</si>
  <si>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</si>
  <si>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</si>
  <si>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</si>
  <si>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</si>
  <si>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</si>
  <si>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</si>
  <si>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</si>
  <si>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</si>
  <si>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</si>
  <si>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</si>
  <si>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</si>
  <si>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</si>
  <si>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</si>
  <si>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</si>
  <si>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</si>
  <si>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</si>
  <si>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</si>
  <si>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</si>
  <si>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</si>
  <si>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</si>
  <si>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</si>
  <si>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</si>
  <si>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</si>
  <si>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</si>
  <si>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</si>
  <si>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</si>
  <si>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</si>
  <si>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</si>
  <si>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</si>
  <si>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</si>
  <si>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</si>
  <si>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</si>
  <si>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</si>
  <si>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</si>
  <si>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</si>
  <si>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</si>
  <si>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</si>
  <si>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</si>
  <si>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</si>
  <si>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</si>
  <si>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</si>
  <si>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</si>
  <si>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</si>
  <si>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</si>
  <si>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</si>
  <si>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</si>
  <si>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</si>
  <si>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</si>
  <si>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</si>
  <si>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</si>
  <si>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</si>
  <si>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</si>
  <si>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</si>
  <si>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</si>
  <si>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</si>
  <si>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</si>
  <si>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</si>
  <si>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</si>
  <si>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</si>
  <si>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</si>
  <si>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</si>
  <si>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</si>
  <si>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</si>
  <si>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</si>
  <si>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</si>
  <si>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</si>
  <si>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</si>
  <si>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</si>
  <si>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</si>
  <si>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</si>
  <si>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</si>
  <si>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</si>
  <si>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</si>
  <si>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</si>
  <si>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</si>
  <si>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</si>
  <si>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</si>
  <si>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</si>
  <si>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</si>
  <si>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</si>
  <si>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</si>
  <si>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</si>
  <si>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</si>
  <si>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</si>
  <si>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</si>
  <si>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</si>
  <si>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</si>
  <si>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</si>
  <si>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</si>
  <si>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</si>
  <si>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</si>
  <si>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</si>
  <si>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</si>
  <si>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</si>
  <si>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</si>
  <si>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</si>
  <si>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</si>
  <si>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</si>
  <si>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</si>
  <si>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</si>
  <si>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</si>
  <si>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</si>
  <si>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</si>
  <si>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</si>
  <si>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</si>
  <si>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</si>
  <si>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</si>
  <si>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</si>
  <si>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</si>
  <si>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</si>
  <si>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</si>
  <si>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</si>
  <si>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</si>
  <si>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</si>
  <si>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</si>
  <si>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</si>
  <si>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</si>
  <si>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</si>
  <si>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</si>
  <si>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</si>
  <si>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</si>
  <si>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</si>
  <si>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</si>
  <si>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</si>
  <si>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</si>
  <si>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</si>
  <si>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</si>
  <si>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</si>
  <si>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</si>
  <si>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</si>
  <si>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</si>
  <si>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</si>
  <si>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</si>
  <si>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</si>
  <si>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</si>
  <si>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</si>
  <si>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</si>
  <si>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</si>
  <si>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</si>
  <si>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</si>
  <si>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</si>
  <si>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</si>
  <si>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</si>
  <si>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</si>
  <si>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</si>
  <si>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</si>
  <si>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</si>
  <si>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</si>
  <si>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</si>
  <si>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</si>
  <si>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</si>
  <si>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</si>
  <si>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</si>
  <si>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</si>
  <si>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</si>
  <si>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</si>
  <si>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</si>
  <si>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</si>
  <si>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</si>
  <si>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</si>
  <si>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</si>
  <si>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</si>
  <si>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</si>
  <si>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</si>
  <si>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</si>
  <si>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</si>
  <si>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</si>
  <si>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</si>
  <si>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</si>
  <si>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</si>
  <si>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</si>
  <si>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</si>
  <si>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</si>
  <si>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</si>
  <si>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</si>
  <si>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</si>
  <si>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</si>
  <si>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</si>
  <si>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</si>
  <si>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</si>
  <si>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</si>
  <si>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</si>
  <si>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</si>
  <si>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</si>
  <si>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</si>
  <si>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</si>
  <si>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</si>
  <si>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</si>
  <si>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</si>
  <si>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</si>
  <si>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</si>
  <si>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</si>
  <si>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</si>
  <si>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</si>
  <si>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</si>
  <si>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</si>
  <si>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</si>
  <si>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</si>
  <si>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</si>
  <si>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</si>
  <si>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</si>
  <si>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</si>
  <si>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</si>
  <si>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</si>
  <si>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</si>
  <si>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</si>
  <si>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</si>
  <si>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</si>
  <si>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</si>
  <si>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</si>
  <si>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</si>
  <si>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</si>
  <si>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</si>
  <si>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</si>
  <si>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</si>
  <si>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</si>
  <si>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</si>
  <si>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</si>
  <si>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</si>
  <si>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</si>
  <si>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</si>
  <si>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</si>
  <si>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</si>
  <si>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</si>
  <si>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</si>
  <si>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</si>
  <si>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</si>
  <si>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</si>
  <si>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</si>
  <si>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</si>
  <si>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</si>
  <si>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</si>
  <si>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</si>
  <si>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</si>
  <si>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</si>
  <si>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</si>
  <si>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</si>
  <si>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</si>
  <si>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</si>
  <si>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</si>
  <si>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</si>
  <si>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</si>
  <si>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</si>
  <si>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</si>
  <si>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</si>
  <si>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</si>
  <si>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</si>
  <si>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</si>
  <si>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</si>
  <si>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</si>
  <si>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</si>
  <si>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</si>
  <si>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</si>
  <si>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</si>
  <si>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</si>
  <si>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</si>
  <si>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</si>
  <si>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</si>
  <si>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</si>
  <si>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</si>
  <si>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</si>
  <si>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</si>
  <si>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</si>
  <si>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</si>
  <si>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</si>
  <si>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</si>
  <si>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</si>
  <si>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</si>
  <si>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</si>
  <si>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</si>
  <si>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</si>
  <si>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</si>
  <si>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</si>
  <si>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</si>
  <si>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</si>
  <si>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</si>
  <si>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</si>
  <si>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</si>
  <si>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</si>
  <si>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</si>
  <si>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</si>
  <si>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</si>
  <si>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</si>
  <si>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</si>
  <si>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</si>
  <si>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</si>
  <si>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</si>
  <si>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</si>
  <si>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</si>
  <si>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</si>
  <si>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</si>
  <si>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</si>
  <si>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</si>
  <si>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</si>
  <si>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</si>
  <si>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</si>
  <si>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</si>
  <si>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</si>
  <si>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</si>
  <si>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</si>
  <si>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</si>
  <si>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</si>
  <si>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</si>
  <si>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</si>
  <si>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</si>
  <si>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</si>
  <si>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</si>
  <si>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</si>
  <si>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</si>
  <si>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</si>
  <si>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</si>
  <si>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</si>
  <si>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</si>
  <si>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</si>
  <si>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</si>
  <si>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</si>
  <si>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</si>
  <si>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</si>
  <si>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</si>
  <si>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</si>
  <si>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</si>
  <si>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</si>
  <si>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</si>
  <si>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</si>
  <si>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</si>
  <si>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</si>
  <si>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</si>
  <si>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</si>
  <si>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</si>
  <si>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</si>
  <si>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</si>
  <si>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</si>
  <si>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</si>
  <si>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</si>
  <si>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</si>
  <si>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</si>
  <si>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</si>
  <si>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</si>
  <si>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</si>
  <si>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</si>
  <si>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</si>
  <si>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</si>
  <si>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</si>
  <si>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</si>
  <si>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</si>
  <si>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</si>
  <si>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</si>
  <si>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</si>
  <si>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</si>
  <si>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</si>
  <si>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</si>
  <si>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</si>
  <si>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</si>
  <si>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</si>
  <si>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</si>
  <si>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</si>
  <si>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</si>
  <si>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</si>
  <si>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</si>
  <si>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</si>
  <si>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</si>
  <si>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</si>
  <si>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</si>
  <si>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</si>
  <si>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</si>
  <si>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</si>
  <si>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</si>
  <si>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</si>
  <si>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</si>
  <si>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</si>
  <si>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</si>
  <si>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</si>
  <si>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</si>
  <si>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</si>
  <si>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</si>
  <si>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</si>
  <si>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</si>
  <si>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</si>
  <si>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</si>
  <si>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</si>
  <si>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</si>
  <si>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</si>
  <si>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</si>
  <si>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</si>
  <si>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</si>
  <si>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</si>
  <si>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</si>
  <si>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</si>
  <si>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</si>
  <si>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</si>
  <si>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</si>
  <si>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</si>
  <si>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</si>
  <si>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</si>
  <si>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</si>
  <si>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</si>
  <si>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</si>
  <si>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</si>
  <si>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</si>
  <si>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</si>
  <si>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</si>
  <si>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</si>
  <si>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</si>
  <si>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</si>
  <si>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</si>
  <si>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</si>
  <si>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</si>
  <si>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</si>
  <si>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</si>
  <si>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</si>
  <si>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</si>
  <si>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</si>
  <si>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</si>
  <si>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</si>
  <si>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</si>
  <si>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</si>
  <si>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</si>
  <si>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</si>
  <si>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</si>
  <si>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</si>
  <si>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</si>
  <si>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</si>
  <si>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</si>
  <si>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</si>
  <si>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</si>
  <si>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</si>
  <si>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</si>
  <si>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</si>
  <si>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</si>
  <si>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</si>
  <si>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</si>
  <si>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</si>
  <si>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</si>
  <si>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</si>
  <si>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</si>
  <si>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</si>
  <si>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</si>
  <si>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</si>
  <si>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</si>
  <si>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</si>
  <si>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</si>
  <si>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</si>
  <si>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</si>
  <si>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</si>
  <si>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</si>
  <si>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</si>
  <si>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</si>
  <si>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</si>
  <si>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</si>
  <si>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</si>
  <si>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</si>
  <si>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</si>
  <si>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</si>
  <si>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</si>
  <si>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</si>
  <si>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</si>
  <si>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</si>
  <si>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</si>
  <si>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</si>
  <si>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</si>
  <si>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</si>
  <si>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</si>
  <si>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</si>
  <si>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</si>
  <si>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</si>
  <si>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</si>
  <si>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</si>
  <si>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</si>
  <si>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</si>
  <si>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</si>
  <si>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</si>
  <si>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</si>
  <si>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</si>
  <si>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</si>
  <si>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</si>
  <si>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</si>
  <si>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</si>
  <si>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</si>
  <si>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</si>
  <si>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</si>
  <si>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</si>
  <si>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</si>
  <si>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</si>
  <si>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</si>
  <si>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</si>
  <si>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</si>
  <si>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</si>
  <si>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</si>
  <si>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</si>
  <si>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</si>
  <si>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</si>
  <si>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</si>
  <si>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</si>
  <si>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</si>
  <si>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</si>
  <si>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</si>
  <si>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</si>
  <si>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</si>
  <si>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</si>
  <si>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</si>
  <si>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</si>
  <si>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</si>
  <si>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</si>
  <si>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</si>
  <si>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</si>
  <si>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</si>
  <si>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</si>
  <si>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</si>
  <si>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</si>
  <si>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</si>
  <si>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</si>
  <si>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</si>
  <si>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</si>
  <si>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</si>
  <si>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</si>
  <si>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</si>
  <si>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</si>
  <si>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</si>
  <si>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</si>
  <si>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</si>
  <si>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</si>
  <si>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</si>
  <si>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</si>
  <si>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</si>
  <si>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</si>
  <si>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</si>
  <si>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</si>
  <si>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</si>
  <si>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</si>
  <si>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</si>
  <si>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</si>
  <si>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</si>
  <si>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</si>
  <si>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</si>
  <si>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</si>
  <si>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</si>
  <si>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</si>
  <si>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</si>
  <si>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</si>
  <si>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</si>
  <si>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</si>
  <si>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</si>
  <si>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</si>
  <si>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</si>
  <si>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</si>
  <si>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</si>
  <si>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</si>
  <si>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</si>
  <si>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</si>
  <si>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</si>
  <si>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</si>
  <si>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</si>
  <si>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</si>
  <si>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</si>
  <si>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</si>
  <si>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</si>
  <si>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</si>
  <si>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</si>
  <si>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</si>
  <si>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</si>
  <si>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</si>
  <si>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</si>
  <si>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</si>
  <si>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</si>
  <si>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</si>
  <si>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</si>
  <si>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</si>
  <si>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</si>
  <si>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</si>
  <si>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</si>
  <si>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</si>
  <si>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</si>
  <si>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</si>
  <si>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</si>
  <si>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</si>
  <si>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</si>
  <si>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</si>
  <si>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</si>
  <si>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</si>
  <si>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</si>
  <si>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</si>
  <si>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</si>
  <si>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</si>
  <si>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</si>
  <si>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</si>
  <si>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</si>
  <si>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</si>
  <si>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</si>
  <si>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</si>
  <si>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</si>
  <si>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</si>
  <si>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</si>
  <si>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</si>
  <si>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</si>
  <si>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</si>
  <si>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</si>
  <si>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</si>
  <si>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</si>
  <si>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</si>
  <si>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</si>
  <si>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</si>
  <si>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</si>
  <si>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</si>
  <si>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</si>
  <si>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</si>
  <si>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</si>
  <si>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</si>
  <si>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</si>
  <si>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</si>
  <si>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</si>
  <si>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</si>
  <si>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</si>
  <si>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</si>
  <si>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</si>
  <si>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</si>
  <si>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</si>
  <si>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</si>
  <si>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</si>
  <si>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</si>
  <si>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</si>
  <si>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</si>
  <si>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</si>
  <si>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</si>
  <si>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</si>
  <si>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</si>
  <si>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</si>
  <si>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</si>
  <si>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</si>
  <si>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</si>
  <si>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</si>
  <si>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</si>
  <si>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</si>
  <si>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</si>
  <si>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</si>
  <si>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</si>
  <si>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</si>
  <si>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</si>
  <si>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</si>
  <si>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</si>
  <si>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</si>
  <si>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</si>
  <si>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</si>
  <si>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</si>
  <si>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</si>
  <si>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</si>
  <si>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</si>
  <si>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</si>
  <si>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</si>
  <si>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</si>
  <si>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</si>
  <si>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</si>
  <si>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</si>
  <si>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</si>
  <si>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</si>
  <si>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</si>
  <si>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</si>
  <si>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</si>
  <si>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</si>
  <si>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</si>
  <si>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</si>
  <si>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</si>
  <si>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</si>
  <si>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</si>
  <si>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</si>
  <si>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</si>
  <si>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</si>
  <si>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</si>
  <si>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</si>
  <si>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</si>
  <si>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</si>
  <si>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</si>
  <si>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</si>
  <si>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</si>
  <si>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</si>
  <si>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</si>
  <si>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</si>
  <si>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</si>
  <si>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</si>
  <si>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</si>
  <si>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</si>
  <si>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</si>
  <si>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</si>
  <si>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</si>
  <si>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</si>
  <si>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</si>
  <si>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</si>
  <si>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</si>
  <si>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</si>
  <si>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</si>
  <si>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</si>
  <si>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</si>
  <si>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</si>
  <si>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</si>
  <si>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</si>
  <si>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</si>
  <si>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</si>
  <si>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</si>
  <si>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</si>
  <si>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</si>
  <si>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</si>
  <si>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</si>
  <si>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</si>
  <si>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</si>
  <si>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</si>
  <si>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</si>
  <si>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</si>
  <si>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</si>
  <si>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</si>
  <si>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</si>
  <si>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</si>
  <si>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</si>
  <si>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</si>
  <si>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</si>
  <si>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</si>
  <si>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</si>
  <si>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</si>
  <si>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</si>
  <si>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</si>
  <si>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</si>
  <si>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</si>
  <si>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</si>
  <si>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</si>
  <si>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</si>
  <si>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</si>
  <si>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</si>
  <si>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</si>
  <si>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</si>
  <si>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</si>
  <si>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</si>
  <si>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</si>
  <si>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</si>
  <si>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</si>
  <si>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</si>
  <si>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</si>
  <si>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</si>
  <si>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</si>
  <si>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</si>
  <si>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</si>
  <si>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</si>
  <si>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</si>
  <si>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</si>
  <si>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</si>
  <si>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</si>
  <si>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</si>
  <si>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</si>
  <si>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</si>
  <si>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</si>
  <si>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</si>
  <si>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</si>
  <si>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</si>
  <si>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</si>
  <si>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</si>
  <si>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</si>
  <si>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</si>
  <si>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</si>
  <si>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</si>
  <si>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</si>
  <si>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</si>
  <si>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</si>
  <si>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</si>
  <si>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</si>
  <si>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</si>
  <si>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</si>
  <si>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</si>
  <si>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</si>
  <si>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</si>
  <si>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</si>
  <si>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</si>
  <si>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</si>
  <si>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</si>
  <si>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</si>
  <si>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</si>
  <si>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</si>
  <si>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</si>
  <si>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</si>
  <si>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</si>
  <si>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</si>
  <si>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</si>
  <si>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</si>
  <si>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</si>
  <si>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</si>
  <si>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</si>
  <si>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</si>
  <si>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</si>
  <si>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</si>
  <si>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</si>
  <si>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</si>
  <si>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</si>
  <si>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</si>
  <si>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</si>
  <si>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</si>
  <si>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</si>
  <si>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</si>
  <si>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</si>
  <si>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</si>
  <si>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</si>
  <si>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</si>
  <si>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</si>
  <si>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</si>
  <si>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</si>
  <si>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</si>
  <si>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</si>
  <si>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</si>
  <si>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</si>
  <si>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</si>
  <si>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</si>
  <si>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</si>
  <si>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</si>
  <si>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</si>
  <si>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</si>
  <si>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</si>
  <si>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</si>
  <si>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</si>
  <si>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</si>
  <si>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</si>
  <si>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</si>
  <si>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</si>
  <si>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</si>
  <si>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</si>
  <si>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</si>
  <si>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</si>
  <si>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</si>
  <si>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</si>
  <si>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</si>
  <si>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</si>
  <si>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</si>
  <si>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</si>
  <si>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</si>
  <si>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</si>
  <si>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</si>
  <si>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</si>
  <si>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</si>
  <si>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</si>
  <si>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</si>
  <si>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</si>
  <si>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</si>
  <si>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</si>
  <si>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</si>
  <si>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</si>
  <si>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</si>
  <si>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</si>
  <si>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</si>
  <si>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</si>
  <si>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</si>
  <si>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</si>
  <si>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</si>
  <si>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</si>
  <si>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</si>
  <si>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</si>
  <si>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</si>
  <si>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</si>
  <si>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</si>
  <si>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</si>
  <si>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</si>
  <si>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</si>
  <si>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</si>
  <si>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</si>
  <si>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</si>
  <si>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</si>
  <si>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</si>
  <si>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</si>
  <si>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</si>
  <si>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</si>
  <si>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</si>
  <si>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</si>
  <si>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</si>
  <si>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</si>
  <si>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</si>
  <si>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</si>
  <si>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</si>
  <si>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</si>
  <si>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</si>
  <si>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</si>
  <si>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</si>
  <si>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</si>
  <si>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</si>
  <si>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</si>
  <si>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</si>
  <si>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</si>
  <si>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</si>
  <si>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</si>
  <si>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</si>
  <si>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</si>
  <si>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</si>
  <si>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</si>
  <si>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</si>
  <si>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</si>
  <si>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</si>
  <si>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</si>
  <si>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</si>
  <si>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</si>
  <si>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</si>
  <si>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</si>
  <si>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</si>
  <si>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</si>
  <si>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</si>
  <si>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</si>
  <si>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</si>
  <si>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</si>
  <si>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</si>
  <si>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</si>
  <si>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</si>
  <si>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</si>
  <si>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</si>
  <si>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</si>
  <si>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</si>
  <si>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</si>
  <si>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</si>
  <si>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</si>
  <si>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</si>
  <si>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</si>
  <si>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</si>
  <si>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</si>
  <si>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</si>
  <si>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</si>
  <si>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</si>
  <si>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</si>
  <si>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</si>
  <si>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</si>
  <si>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</si>
  <si>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</si>
  <si>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</si>
  <si>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</si>
  <si>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</si>
  <si>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</si>
  <si>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</si>
  <si>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</si>
  <si>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</si>
  <si>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</si>
  <si>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</si>
  <si>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</si>
  <si>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</si>
  <si>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</si>
  <si>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</si>
  <si>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</si>
  <si>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</si>
  <si>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</si>
  <si>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</si>
  <si>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</si>
  <si>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</si>
  <si>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</si>
  <si>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</si>
  <si>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</si>
  <si>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</si>
  <si>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</si>
  <si>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</si>
  <si>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</si>
  <si>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</si>
  <si>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</si>
  <si>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</si>
  <si>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</si>
  <si>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</si>
  <si>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</si>
  <si>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</si>
  <si>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</si>
  <si>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</si>
  <si>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</si>
  <si>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</si>
  <si>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</si>
  <si>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</si>
  <si>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</si>
  <si>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</si>
  <si>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</si>
  <si>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</si>
  <si>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</si>
  <si>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</si>
  <si>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</si>
  <si>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</si>
  <si>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</si>
  <si>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</si>
  <si>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</si>
  <si>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</si>
  <si>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</si>
  <si>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</si>
  <si>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</si>
  <si>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</si>
  <si>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</si>
  <si>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</si>
  <si>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</si>
  <si>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</si>
  <si>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</si>
  <si>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</si>
  <si>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</si>
  <si>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</si>
  <si>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</si>
  <si>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</si>
  <si>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</si>
  <si>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</si>
  <si>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</si>
  <si>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</si>
  <si>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</si>
  <si>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</si>
  <si>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</si>
  <si>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</si>
  <si>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</si>
  <si>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</si>
  <si>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</si>
  <si>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</si>
  <si>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</si>
  <si>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</si>
  <si>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</si>
  <si>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</si>
  <si>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</si>
  <si>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</si>
  <si>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</si>
  <si>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</si>
  <si>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</si>
  <si>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</si>
  <si>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</si>
  <si>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</si>
  <si>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</si>
  <si>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</si>
  <si>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</si>
  <si>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</si>
  <si>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</si>
  <si>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</si>
  <si>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</si>
  <si>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</si>
  <si>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</si>
  <si>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</si>
  <si>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</si>
  <si>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</si>
  <si>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</si>
  <si>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</si>
  <si>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</si>
  <si>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</si>
  <si>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</si>
  <si>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</si>
  <si>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</si>
  <si>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</si>
  <si>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</si>
  <si>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</si>
  <si>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</si>
  <si>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</si>
  <si>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</si>
  <si>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</si>
  <si>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</si>
  <si>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</si>
  <si>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</si>
  <si>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</si>
  <si>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</si>
  <si>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</si>
  <si>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</si>
  <si>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</si>
  <si>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</si>
  <si>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</si>
  <si>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</si>
  <si>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</si>
  <si>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</si>
  <si>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</si>
  <si>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</si>
  <si>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</si>
  <si>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</si>
  <si>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</si>
  <si>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</si>
  <si>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</si>
  <si>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</si>
  <si>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</si>
  <si>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</si>
  <si>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</si>
  <si>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</si>
  <si>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</si>
  <si>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</si>
  <si>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</si>
  <si>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</si>
  <si>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</si>
  <si>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</si>
  <si>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</si>
  <si>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</si>
  <si>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</si>
  <si>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</si>
  <si>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</si>
  <si>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</si>
  <si>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</si>
  <si>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</si>
  <si>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</si>
  <si>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</si>
  <si>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</si>
  <si>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</si>
  <si>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</si>
  <si>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</si>
  <si>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</si>
  <si>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</si>
  <si>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</si>
  <si>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</si>
  <si>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</si>
  <si>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</si>
  <si>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</si>
  <si>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</si>
  <si>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</si>
  <si>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</si>
  <si>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</si>
  <si>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</si>
  <si>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</si>
  <si>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</si>
  <si>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</si>
  <si>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</si>
  <si>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</si>
  <si>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</si>
  <si>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</si>
  <si>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</si>
  <si>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</si>
  <si>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</si>
  <si>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</si>
  <si>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</si>
  <si>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</si>
  <si>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</si>
  <si>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</si>
  <si>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</si>
  <si>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</si>
  <si>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</si>
  <si>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</si>
  <si>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</si>
  <si>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</si>
  <si>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</si>
  <si>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</si>
  <si>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</si>
  <si>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</si>
  <si>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</si>
  <si>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</si>
  <si>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</si>
  <si>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</si>
  <si>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</si>
  <si>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</si>
  <si>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</si>
  <si>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</si>
  <si>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</si>
  <si>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</si>
  <si>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</si>
  <si>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</si>
  <si>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</si>
  <si>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</si>
  <si>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</si>
  <si>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</si>
  <si>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</si>
  <si>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</si>
  <si>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</si>
  <si>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</si>
  <si>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</si>
  <si>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</si>
  <si>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</si>
  <si>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</si>
  <si>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</si>
  <si>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</si>
  <si>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</si>
  <si>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</si>
  <si>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</si>
  <si>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</si>
  <si>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</si>
  <si>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</si>
  <si>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</si>
  <si>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</si>
  <si>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</si>
  <si>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</si>
  <si>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</si>
  <si>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</si>
  <si>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</si>
  <si>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</si>
  <si>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</si>
  <si>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</si>
  <si>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</si>
  <si>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</si>
  <si>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</si>
  <si>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</si>
  <si>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</si>
  <si>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</si>
  <si>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</si>
  <si>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</si>
  <si>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</si>
  <si>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</si>
  <si>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</si>
  <si>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</si>
  <si>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</si>
  <si>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</si>
  <si>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</si>
  <si>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</si>
  <si>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</si>
  <si>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</si>
  <si>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</si>
  <si>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</si>
  <si>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</si>
  <si>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</si>
  <si>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</si>
  <si>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</si>
  <si>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</si>
  <si>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</si>
  <si>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</si>
  <si>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</si>
  <si>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</si>
  <si>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</si>
  <si>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</si>
  <si>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</si>
  <si>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</si>
  <si>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</si>
  <si>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</si>
  <si>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</si>
  <si>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</si>
  <si>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</si>
  <si>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</si>
  <si>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</si>
  <si>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</si>
  <si>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</si>
  <si>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</si>
  <si>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</si>
  <si>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</si>
  <si>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</si>
  <si>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</si>
  <si>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</si>
  <si>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</si>
  <si>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</si>
  <si>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</si>
  <si>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</si>
  <si>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</si>
  <si>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</si>
  <si>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</si>
  <si>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</si>
  <si>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</si>
  <si>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</si>
  <si>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</si>
  <si>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</si>
  <si>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</si>
  <si>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</si>
  <si>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</si>
  <si>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</si>
  <si>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</si>
  <si>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</si>
  <si>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</si>
  <si>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</si>
  <si>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</si>
  <si>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</si>
  <si>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</si>
  <si>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</si>
  <si>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</si>
  <si>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</si>
  <si>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</si>
  <si>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</si>
  <si>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</si>
  <si>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</si>
  <si>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</si>
  <si>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</si>
  <si>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</si>
  <si>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</si>
  <si>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</si>
  <si>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</si>
  <si>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</si>
  <si>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</si>
  <si>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</si>
  <si>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</si>
  <si>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</si>
  <si>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</si>
  <si>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</si>
  <si>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</si>
  <si>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</si>
  <si>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</si>
  <si>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</si>
  <si>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</si>
  <si>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</si>
  <si>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</si>
  <si>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</si>
  <si>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</si>
  <si>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</si>
  <si>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</si>
  <si>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</si>
  <si>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</si>
  <si>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</si>
  <si>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</si>
  <si>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</si>
  <si>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</si>
  <si>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</si>
  <si>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</si>
  <si>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</si>
  <si>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</si>
  <si>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</si>
  <si>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</si>
  <si>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</si>
  <si>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</si>
  <si>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</si>
  <si>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</si>
  <si>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</si>
  <si>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</si>
  <si>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</si>
  <si>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</si>
  <si>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</si>
  <si>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</si>
  <si>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</si>
  <si>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</si>
  <si>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</si>
  <si>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</si>
  <si>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</si>
  <si>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</si>
  <si>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</si>
  <si>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</si>
  <si>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</si>
  <si>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</si>
  <si>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</si>
  <si>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</si>
  <si>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</si>
  <si>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</si>
  <si>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</si>
  <si>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</si>
  <si>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</si>
  <si>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</si>
  <si>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</si>
  <si>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</si>
  <si>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</si>
  <si>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</si>
  <si>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</si>
  <si>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</si>
  <si>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</si>
  <si>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</si>
  <si>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</si>
  <si>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</si>
  <si>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</si>
  <si>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</si>
  <si>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</si>
  <si>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</si>
  <si>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</si>
  <si>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</si>
  <si>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</si>
  <si>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</si>
  <si>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</si>
  <si>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</si>
  <si>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</si>
  <si>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</si>
  <si>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</si>
  <si>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</si>
  <si>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</si>
  <si>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</si>
  <si>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</si>
  <si>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</si>
  <si>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</si>
  <si>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</si>
  <si>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</si>
  <si>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</si>
  <si>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</si>
  <si>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</si>
  <si>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</si>
  <si>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</si>
  <si>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</si>
  <si>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</si>
  <si>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</si>
  <si>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</si>
  <si>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</si>
  <si>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</si>
  <si>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</si>
  <si>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</si>
  <si>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</si>
  <si>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</si>
  <si>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</si>
  <si>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</si>
  <si>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</si>
  <si>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</si>
  <si>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</si>
  <si>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</si>
  <si>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</si>
  <si>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</si>
  <si>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</si>
  <si>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</si>
  <si>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</si>
  <si>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</si>
  <si>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</si>
  <si>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</si>
  <si>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</si>
  <si>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</si>
  <si>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</si>
  <si>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</si>
  <si>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</si>
  <si>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</si>
  <si>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</si>
  <si>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</si>
  <si>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</si>
  <si>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</si>
  <si>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</si>
  <si>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</si>
  <si>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</si>
  <si>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</si>
  <si>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</si>
  <si>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</si>
  <si>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</si>
  <si>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</si>
  <si>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</si>
  <si>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</si>
  <si>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</si>
  <si>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</si>
  <si>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</si>
  <si>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</si>
  <si>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</si>
  <si>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</si>
  <si>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</si>
  <si>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</si>
  <si>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</si>
  <si>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</si>
  <si>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</si>
  <si>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</si>
  <si>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</si>
  <si>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</si>
  <si>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</si>
  <si>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</si>
  <si>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</si>
  <si>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</si>
  <si>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</si>
  <si>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</si>
  <si>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</si>
  <si>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</si>
  <si>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</si>
  <si>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</si>
  <si>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</si>
  <si>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</si>
  <si>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</si>
  <si>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</si>
  <si>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</si>
  <si>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</si>
  <si>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</si>
  <si>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</si>
  <si>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</si>
  <si>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</si>
  <si>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</si>
  <si>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</si>
  <si>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</si>
  <si>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</si>
  <si>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</si>
  <si>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</si>
  <si>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</si>
  <si>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</si>
  <si>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</si>
  <si>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</si>
  <si>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</si>
  <si>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</si>
  <si>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</si>
  <si>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</si>
  <si>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</si>
  <si>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</si>
  <si>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</si>
  <si>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</si>
  <si>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</si>
  <si>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</si>
  <si>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</si>
  <si>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</si>
  <si>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</si>
  <si>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</si>
  <si>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</si>
  <si>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</si>
  <si>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</si>
  <si>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</si>
  <si>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</si>
  <si>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</si>
  <si>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</si>
  <si>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</si>
  <si>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</si>
  <si>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</si>
  <si>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</si>
  <si>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</si>
  <si>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</si>
  <si>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</si>
  <si>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</si>
  <si>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</si>
  <si>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</si>
  <si>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</si>
  <si>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</si>
  <si>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</si>
  <si>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</si>
  <si>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</si>
  <si>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</si>
  <si>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</si>
  <si>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</si>
  <si>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</si>
  <si>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</si>
  <si>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</si>
  <si>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</si>
  <si>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</si>
  <si>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</si>
  <si>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</si>
  <si>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</si>
  <si>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</si>
  <si>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</si>
  <si>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</si>
  <si>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</si>
  <si>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</si>
  <si>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</si>
  <si>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</si>
  <si>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</si>
  <si>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</si>
  <si>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</si>
  <si>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</si>
  <si>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</si>
  <si>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</si>
  <si>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</si>
  <si>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</si>
  <si>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</si>
  <si>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</si>
  <si>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</si>
  <si>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</si>
  <si>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</si>
  <si>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</si>
  <si>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</si>
  <si>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</si>
  <si>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</si>
  <si>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</si>
  <si>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</si>
  <si>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</si>
  <si>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</si>
  <si>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</si>
  <si>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</si>
  <si>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</si>
  <si>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</si>
  <si>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</si>
  <si>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</si>
  <si>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</si>
  <si>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</si>
  <si>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</si>
  <si>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</si>
  <si>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</si>
  <si>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</si>
  <si>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</si>
  <si>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</si>
  <si>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</si>
  <si>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</si>
  <si>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</si>
  <si>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</si>
  <si>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</si>
  <si>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</si>
  <si>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</si>
  <si>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</si>
  <si>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</si>
  <si>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</si>
  <si>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</si>
  <si>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</si>
  <si>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</si>
  <si>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</si>
  <si>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</si>
  <si>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</si>
  <si>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</si>
  <si>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</si>
  <si>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</si>
  <si>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</si>
  <si>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</si>
  <si>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</si>
  <si>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</si>
  <si>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</si>
  <si>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</si>
  <si>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</si>
  <si>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</si>
  <si>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</si>
  <si>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</si>
  <si>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</si>
  <si>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</si>
  <si>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</si>
  <si>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</si>
  <si>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</si>
  <si>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</si>
  <si>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</si>
  <si>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</si>
  <si>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</si>
  <si>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</si>
  <si>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</si>
  <si>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</si>
  <si>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</si>
  <si>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</si>
  <si>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</si>
  <si>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</si>
  <si>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</si>
  <si>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</si>
  <si>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</si>
  <si>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</si>
  <si>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</si>
  <si>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</si>
  <si>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</si>
  <si>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</si>
  <si>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</si>
  <si>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</si>
  <si>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</si>
  <si>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</si>
  <si>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</si>
  <si>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</si>
  <si>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</si>
  <si>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</si>
  <si>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</si>
  <si>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</si>
  <si>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</si>
  <si>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</si>
  <si>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</si>
  <si>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</si>
  <si>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</si>
  <si>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</si>
  <si>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</si>
  <si>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</si>
  <si>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</si>
  <si>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</si>
  <si>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</si>
  <si>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</si>
  <si>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</si>
  <si>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</si>
  <si>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</si>
  <si>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</si>
  <si>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</si>
  <si>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</si>
  <si>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</si>
  <si>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</si>
  <si>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</si>
  <si>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</si>
  <si>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</si>
  <si>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</si>
  <si>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</si>
  <si>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</si>
  <si>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</si>
  <si>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</si>
  <si>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</si>
  <si>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</si>
  <si>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</si>
  <si>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</si>
  <si>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</si>
  <si>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</si>
  <si>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</si>
  <si>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</si>
  <si>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</si>
  <si>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</si>
  <si>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</si>
  <si>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</si>
  <si>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</si>
  <si>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</si>
  <si>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</si>
  <si>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</si>
  <si>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</si>
  <si>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</si>
  <si>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</si>
  <si>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</si>
  <si>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</si>
  <si>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</si>
  <si>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</si>
  <si>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</si>
  <si>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</si>
  <si>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</si>
  <si>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</si>
  <si>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</si>
  <si>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</si>
  <si>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</si>
  <si>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</si>
  <si>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</si>
  <si>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</si>
  <si>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</si>
  <si>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</si>
  <si>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</si>
  <si>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</si>
  <si>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</si>
  <si>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</si>
  <si>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</si>
  <si>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</si>
  <si>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</si>
  <si>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</si>
  <si>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</si>
  <si>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</si>
  <si>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</si>
  <si>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</si>
  <si>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</si>
  <si>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</si>
  <si>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</si>
  <si>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</si>
  <si>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</si>
  <si>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</si>
  <si>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</si>
  <si>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</si>
  <si>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</si>
  <si>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</si>
  <si>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</si>
  <si>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</si>
  <si>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</si>
  <si>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</si>
  <si>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</si>
  <si>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</si>
  <si>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</si>
  <si>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</si>
  <si>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</si>
  <si>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</si>
  <si>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</si>
  <si>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</si>
  <si>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</si>
  <si>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</si>
  <si>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</si>
  <si>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</si>
  <si>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</si>
  <si>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</si>
  <si>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</si>
  <si>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</si>
  <si>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</si>
  <si>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</si>
  <si>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</si>
  <si>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</si>
  <si>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</si>
  <si>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</si>
  <si>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</si>
  <si>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</si>
  <si>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</si>
  <si>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</si>
  <si>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</si>
  <si>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</si>
  <si>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</si>
  <si>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</si>
  <si>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</si>
  <si>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</si>
  <si>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</si>
  <si>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</si>
  <si>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</si>
  <si>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</si>
  <si>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</si>
  <si>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</si>
  <si>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</si>
  <si>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</si>
  <si>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</si>
  <si>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</si>
  <si>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</si>
  <si>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</si>
  <si>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</si>
  <si>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</si>
  <si>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</si>
  <si>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</si>
  <si>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</si>
  <si>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</si>
  <si>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</si>
  <si>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</si>
  <si>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</si>
  <si>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</si>
  <si>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</si>
  <si>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</si>
  <si>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</si>
  <si>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</si>
  <si>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</si>
  <si>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</si>
  <si>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</si>
  <si>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</si>
  <si>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</si>
  <si>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</si>
  <si>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</si>
  <si>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</si>
  <si>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</si>
  <si>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</si>
  <si>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</si>
  <si>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</si>
  <si>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</si>
  <si>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</si>
  <si>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</si>
  <si>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</si>
  <si>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</si>
  <si>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</si>
  <si>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</si>
  <si>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</si>
  <si>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</si>
  <si>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</si>
  <si>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</si>
  <si>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</si>
  <si>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</si>
  <si>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</si>
  <si>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</si>
  <si>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</si>
  <si>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</si>
  <si>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</si>
  <si>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</si>
  <si>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</si>
  <si>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</si>
  <si>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</si>
  <si>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</si>
  <si>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</si>
  <si>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</si>
  <si>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</si>
  <si>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</si>
  <si>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</si>
  <si>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</si>
  <si>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</si>
  <si>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</si>
  <si>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</si>
  <si>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</si>
  <si>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</si>
  <si>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</si>
  <si>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</si>
  <si>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</si>
  <si>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</si>
  <si>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</si>
  <si>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</si>
  <si>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</si>
  <si>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</si>
  <si>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</si>
  <si>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</si>
  <si>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</si>
  <si>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</si>
  <si>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</si>
  <si>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</si>
  <si>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</si>
  <si>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</si>
  <si>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</si>
  <si>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</si>
  <si>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</si>
  <si>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</si>
  <si>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</si>
  <si>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</si>
  <si>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</si>
  <si>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</si>
  <si>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</si>
  <si>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</si>
  <si>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</si>
  <si>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</si>
  <si>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</si>
  <si>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</si>
  <si>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</si>
  <si>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</si>
  <si>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</si>
  <si>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</si>
  <si>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</si>
  <si>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</si>
  <si>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</si>
  <si>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</si>
  <si>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</si>
  <si>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</si>
  <si>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</si>
  <si>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</si>
  <si>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</si>
  <si>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</si>
  <si>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</si>
  <si>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</si>
  <si>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</si>
  <si>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</si>
  <si>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</si>
  <si>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</si>
  <si>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</si>
  <si>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</si>
  <si>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</si>
  <si>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</si>
  <si>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</si>
  <si>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</si>
  <si>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</si>
  <si>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</si>
  <si>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</si>
  <si>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</si>
  <si>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</si>
  <si>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</si>
  <si>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</si>
  <si>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</si>
  <si>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</si>
  <si>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</si>
  <si>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</si>
  <si>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</si>
  <si>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</si>
  <si>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</si>
  <si>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</si>
  <si>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</si>
  <si>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</si>
  <si>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</si>
  <si>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</si>
  <si>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</si>
  <si>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</si>
  <si>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</si>
  <si>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</si>
  <si>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</si>
  <si>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</si>
  <si>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</si>
  <si>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</si>
  <si>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</si>
  <si>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</si>
  <si>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</si>
  <si>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</si>
  <si>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</si>
  <si>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</si>
  <si>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</si>
  <si>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</si>
  <si>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</si>
  <si>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</si>
  <si>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</si>
  <si>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</si>
  <si>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</si>
  <si>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</si>
  <si>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</si>
  <si>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</si>
  <si>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</si>
  <si>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</si>
  <si>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</si>
  <si>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</si>
  <si>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</si>
  <si>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</si>
  <si>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</si>
  <si>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</si>
  <si>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</si>
  <si>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</si>
  <si>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</si>
  <si>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</si>
  <si>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</si>
  <si>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</si>
  <si>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</si>
  <si>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</si>
  <si>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</si>
  <si>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</si>
  <si>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</si>
  <si>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</si>
  <si>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</si>
  <si>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</si>
  <si>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</si>
  <si>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</si>
  <si>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</si>
  <si>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</si>
  <si>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</si>
  <si>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</si>
  <si>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</si>
  <si>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</si>
  <si>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</si>
  <si>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</si>
  <si>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</si>
  <si>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</si>
  <si>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</si>
  <si>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</si>
  <si>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</si>
  <si>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</si>
  <si>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</si>
  <si>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</si>
  <si>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</si>
  <si>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</si>
  <si>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</si>
  <si>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</si>
  <si>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</si>
  <si>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</si>
  <si>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</si>
  <si>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</si>
  <si>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</si>
  <si>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</si>
  <si>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</si>
  <si>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</si>
  <si>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</si>
  <si>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</si>
  <si>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</si>
  <si>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</si>
  <si>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</si>
  <si>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</si>
  <si>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</si>
  <si>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</si>
  <si>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</si>
  <si>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</si>
  <si>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</si>
  <si>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</si>
  <si>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</si>
  <si>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</si>
  <si>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</si>
  <si>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</si>
  <si>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</si>
  <si>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</si>
  <si>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</si>
  <si>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</si>
  <si>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</si>
  <si>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</si>
  <si>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</si>
  <si>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</si>
  <si>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</si>
  <si>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</si>
  <si>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</si>
  <si>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</si>
  <si>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</si>
  <si>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</si>
  <si>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</si>
  <si>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</si>
  <si>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</si>
  <si>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</si>
  <si>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</si>
  <si>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</si>
  <si>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</si>
  <si>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</si>
  <si>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</si>
  <si>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</si>
  <si>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</si>
  <si>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</si>
  <si>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</si>
  <si>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</si>
  <si>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</si>
  <si>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</si>
  <si>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</si>
  <si>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</si>
  <si>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</si>
  <si>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</si>
  <si>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</si>
  <si>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</si>
  <si>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</si>
  <si>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</si>
  <si>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</si>
  <si>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</si>
  <si>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</si>
  <si>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</si>
  <si>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</si>
  <si>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</si>
  <si>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</si>
  <si>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</si>
  <si>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</si>
  <si>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</si>
  <si>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</si>
  <si>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</si>
  <si>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</si>
  <si>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</si>
  <si>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</si>
  <si>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</si>
  <si>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</si>
  <si>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</si>
  <si>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</si>
  <si>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</si>
  <si>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</si>
  <si>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</si>
  <si>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</si>
  <si>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</si>
  <si>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</si>
  <si>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</si>
  <si>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</si>
  <si>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</si>
  <si>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</si>
  <si>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</si>
  <si>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</si>
  <si>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</si>
  <si>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</si>
  <si>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</si>
  <si>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</si>
  <si>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</si>
  <si>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</si>
  <si>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</si>
  <si>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</si>
  <si>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</si>
  <si>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</si>
  <si>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</si>
  <si>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</si>
  <si>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</si>
  <si>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</si>
  <si>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</si>
  <si>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</si>
  <si>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</si>
  <si>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</si>
  <si>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</si>
  <si>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</si>
  <si>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</si>
  <si>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</si>
  <si>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</si>
  <si>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</si>
  <si>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</si>
  <si>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</si>
  <si>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</si>
  <si>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</si>
  <si>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</si>
  <si>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</si>
  <si>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</si>
  <si>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</si>
  <si>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</si>
  <si>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</si>
  <si>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</si>
  <si>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</si>
  <si>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</si>
  <si>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</si>
  <si>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</si>
  <si>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</si>
  <si>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</si>
  <si>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</si>
  <si>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</si>
  <si>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</si>
  <si>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</si>
  <si>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</si>
  <si>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</si>
  <si>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</si>
  <si>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</si>
  <si>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</si>
  <si>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</si>
  <si>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</si>
  <si>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</si>
  <si>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</si>
  <si>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</si>
  <si>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</si>
  <si>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</si>
  <si>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</si>
  <si>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</si>
  <si>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</si>
  <si>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</si>
  <si>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</si>
  <si>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</si>
  <si>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</si>
  <si>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</si>
  <si>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</si>
  <si>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</si>
  <si>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</si>
  <si>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</si>
  <si>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</si>
  <si>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</si>
  <si>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</si>
  <si>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</si>
  <si>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</si>
  <si>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</si>
  <si>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</si>
  <si>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</si>
  <si>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</si>
  <si>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</si>
  <si>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</si>
  <si>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</si>
  <si>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</si>
  <si>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</si>
  <si>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</si>
  <si>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</si>
  <si>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</si>
  <si>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</si>
  <si>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</si>
  <si>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</si>
  <si>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</si>
  <si>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</si>
  <si>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</si>
  <si>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</si>
  <si>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</si>
  <si>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</si>
  <si>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</si>
  <si>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</si>
  <si>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</si>
  <si>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</si>
  <si>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</si>
  <si>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</si>
  <si>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</si>
  <si>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</si>
  <si>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</si>
  <si>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</si>
  <si>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</si>
  <si>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</si>
  <si>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</si>
  <si>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</si>
  <si>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</si>
  <si>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</si>
  <si>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</si>
  <si>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</si>
  <si>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</si>
  <si>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</si>
  <si>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</si>
  <si>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</si>
  <si>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</si>
  <si>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</si>
  <si>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</si>
  <si>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</si>
  <si>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</si>
  <si>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</si>
  <si>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</si>
  <si>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</si>
  <si>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</si>
  <si>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</si>
  <si>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</si>
  <si>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</si>
  <si>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</si>
  <si>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</si>
  <si>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</si>
  <si>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</si>
  <si>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</si>
  <si>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</si>
  <si>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</si>
  <si>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</si>
  <si>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</si>
  <si>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</si>
  <si>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</si>
  <si>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</si>
  <si>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</si>
  <si>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</si>
  <si>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</si>
  <si>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</si>
  <si>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</si>
  <si>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</si>
  <si>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</si>
  <si>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</si>
  <si>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</si>
  <si>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</si>
  <si>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</si>
  <si>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</si>
  <si>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</si>
  <si>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</si>
  <si>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</si>
  <si>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</si>
  <si>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</si>
  <si>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</si>
  <si>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</si>
  <si>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</si>
  <si>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</si>
  <si>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</si>
  <si>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</si>
  <si>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</si>
  <si>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</si>
  <si>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</si>
  <si>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</si>
  <si>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</si>
  <si>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</si>
  <si>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</si>
  <si>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</si>
  <si>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</si>
  <si>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</si>
  <si>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</si>
  <si>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</si>
  <si>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</si>
  <si>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</si>
  <si>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</si>
  <si>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</si>
  <si>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</si>
  <si>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</si>
  <si>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</si>
  <si>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</si>
  <si>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</si>
  <si>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</si>
  <si>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</si>
  <si>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</si>
  <si>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</si>
  <si>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</si>
  <si>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</si>
  <si>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</si>
  <si>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</si>
  <si>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</si>
  <si>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</si>
  <si>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</si>
  <si>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</si>
  <si>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</si>
  <si>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</si>
  <si>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</si>
  <si>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</si>
  <si>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</si>
  <si>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</si>
  <si>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</si>
  <si>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</si>
  <si>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</si>
  <si>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</si>
  <si>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</si>
  <si>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</si>
  <si>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</si>
  <si>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</si>
  <si>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</si>
  <si>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</si>
  <si>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</si>
  <si>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</si>
  <si>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</si>
  <si>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</si>
  <si>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</si>
  <si>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</si>
  <si>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</si>
  <si>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</si>
  <si>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</si>
  <si>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</si>
  <si>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</si>
  <si>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</si>
  <si>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</si>
  <si>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</si>
  <si>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</si>
  <si>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</si>
  <si>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</si>
  <si>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</si>
  <si>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</si>
  <si>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</si>
  <si>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</si>
  <si>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</si>
  <si>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</si>
  <si>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</si>
  <si>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</si>
  <si>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</si>
  <si>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</si>
  <si>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</si>
  <si>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</si>
  <si>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</si>
  <si>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</si>
  <si>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</si>
  <si>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</si>
  <si>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</si>
  <si>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</si>
  <si>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</si>
  <si>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</si>
  <si>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</si>
  <si>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</si>
  <si>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</si>
  <si>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</si>
  <si>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</si>
  <si>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</si>
  <si>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</si>
  <si>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</si>
  <si>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</si>
  <si>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</si>
  <si>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</si>
  <si>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</si>
  <si>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</si>
  <si>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</si>
  <si>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</si>
  <si>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</si>
  <si>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</si>
  <si>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</si>
  <si>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</si>
  <si>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</si>
  <si>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</si>
  <si>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</si>
  <si>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</si>
  <si>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</si>
  <si>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</si>
  <si>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</si>
  <si>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</si>
  <si>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</si>
  <si>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</si>
  <si>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</si>
  <si>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</si>
  <si>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</si>
  <si>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</si>
  <si>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</si>
  <si>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</si>
  <si>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</si>
  <si>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</si>
  <si>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</si>
  <si>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</si>
  <si>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</si>
  <si>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</si>
  <si>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</si>
  <si>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</si>
  <si>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</si>
  <si>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</si>
  <si>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</si>
  <si>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</si>
  <si>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</si>
  <si>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</si>
  <si>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</si>
  <si>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</si>
  <si>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</si>
  <si>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</si>
  <si>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</si>
  <si>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</si>
  <si>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</si>
  <si>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</si>
  <si>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</si>
  <si>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</si>
  <si>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</si>
  <si>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</si>
  <si>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</si>
  <si>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</si>
  <si>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</si>
  <si>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</si>
  <si>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</si>
  <si>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</si>
  <si>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</si>
  <si>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</si>
  <si>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</si>
  <si>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</si>
  <si>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</si>
  <si>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</si>
  <si>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</si>
  <si>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</si>
  <si>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</si>
  <si>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</si>
  <si>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</si>
  <si>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</si>
  <si>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</si>
  <si>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</si>
  <si>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</si>
  <si>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</si>
  <si>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</si>
  <si>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</si>
  <si>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</si>
  <si>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</si>
  <si>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</si>
  <si>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</si>
  <si>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</si>
  <si>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</si>
  <si>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</si>
  <si>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</si>
  <si>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</si>
  <si>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</si>
  <si>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</si>
  <si>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</si>
  <si>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</si>
  <si>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</si>
  <si>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</si>
  <si>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</si>
  <si>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</si>
  <si>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</si>
  <si>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</si>
  <si>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</si>
  <si>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</si>
  <si>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</si>
  <si>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</si>
  <si>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</si>
  <si>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</si>
  <si>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</si>
  <si>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</si>
  <si>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</si>
  <si>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</si>
  <si>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</si>
  <si>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</si>
  <si>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</si>
  <si>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</si>
  <si>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</si>
  <si>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</si>
  <si>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</si>
  <si>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</si>
  <si>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</si>
  <si>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</si>
  <si>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</si>
  <si>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</si>
  <si>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</si>
  <si>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</si>
  <si>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</si>
  <si>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</si>
  <si>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</si>
  <si>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</si>
  <si>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</si>
  <si>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</si>
  <si>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</si>
  <si>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</si>
  <si>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</si>
  <si>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</si>
  <si>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</si>
  <si>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</si>
  <si>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</si>
  <si>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</si>
  <si>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</si>
  <si>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</si>
  <si>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</si>
  <si>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</si>
  <si>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</si>
  <si>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</si>
  <si>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</si>
  <si>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</si>
  <si>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</si>
  <si>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</si>
  <si>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</si>
  <si>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</si>
  <si>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</si>
  <si>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</si>
  <si>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</si>
  <si>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</si>
  <si>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</si>
  <si>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</si>
  <si>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</si>
  <si>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</si>
  <si>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</si>
  <si>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</si>
  <si>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</si>
  <si>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</si>
  <si>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</si>
  <si>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</si>
  <si>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</si>
  <si>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</si>
  <si>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</si>
  <si>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</si>
  <si>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</si>
  <si>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</si>
  <si>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</si>
  <si>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</si>
  <si>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</si>
  <si>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</si>
  <si>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</si>
  <si>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</si>
  <si>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</si>
  <si>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</si>
  <si>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</si>
  <si>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</si>
  <si>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</si>
  <si>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</si>
  <si>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</si>
  <si>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</si>
  <si>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</si>
  <si>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</si>
  <si>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</si>
  <si>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</si>
  <si>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</si>
  <si>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</si>
  <si>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</si>
  <si>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</si>
  <si>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</si>
  <si>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</si>
  <si>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</si>
  <si>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</si>
  <si>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</si>
  <si>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</si>
  <si>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</si>
  <si>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</si>
  <si>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</si>
  <si>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</si>
  <si>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</si>
  <si>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</si>
  <si>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</si>
  <si>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</si>
  <si>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</si>
  <si>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</si>
  <si>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</si>
  <si>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</si>
  <si>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</si>
  <si>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</si>
  <si>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</si>
  <si>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</si>
  <si>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</si>
  <si>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</si>
  <si>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</si>
  <si>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</si>
  <si>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</si>
  <si>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</si>
  <si>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</si>
  <si>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</si>
  <si>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</si>
  <si>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</si>
  <si>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</si>
  <si>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</si>
  <si>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</si>
  <si>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</si>
  <si>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</si>
  <si>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</si>
  <si>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</si>
  <si>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</si>
  <si>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</si>
  <si>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</si>
  <si>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</si>
  <si>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</si>
  <si>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</si>
  <si>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</si>
  <si>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</si>
  <si>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</si>
  <si>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</si>
  <si>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</si>
  <si>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</si>
  <si>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</si>
  <si>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</si>
  <si>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</si>
  <si>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</si>
  <si>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</si>
  <si>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</si>
  <si>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</si>
  <si>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</si>
  <si>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</si>
  <si>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</si>
  <si>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</si>
  <si>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</si>
  <si>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</si>
  <si>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</si>
  <si>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</si>
  <si>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</si>
  <si>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</si>
  <si>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</si>
  <si>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</si>
  <si>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</si>
  <si>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</si>
  <si>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</si>
  <si>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</si>
  <si>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</si>
  <si>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</si>
  <si>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</si>
  <si>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</si>
  <si>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</si>
  <si>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</si>
  <si>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</si>
  <si>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</si>
  <si>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</si>
  <si>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</si>
  <si>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</si>
  <si>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</si>
  <si>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</si>
  <si>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</si>
  <si>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</si>
  <si>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</si>
  <si>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</si>
  <si>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</si>
  <si>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</si>
  <si>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</si>
  <si>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</si>
  <si>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</si>
  <si>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</si>
  <si>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</si>
  <si>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</si>
  <si>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</si>
  <si>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</si>
  <si>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</si>
  <si>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</si>
  <si>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</si>
  <si>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</si>
  <si>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</si>
  <si>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</si>
  <si>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</si>
  <si>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</si>
  <si>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</si>
  <si>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</si>
  <si>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</si>
  <si>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</si>
  <si>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</si>
  <si>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</si>
  <si>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</si>
  <si>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</si>
  <si>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</si>
  <si>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</si>
  <si>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</si>
  <si>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</si>
  <si>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</si>
  <si>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</si>
  <si>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</si>
  <si>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</si>
  <si>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</si>
  <si>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</si>
  <si>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</si>
  <si>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</si>
  <si>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</si>
  <si>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</si>
  <si>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</si>
  <si>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</si>
  <si>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</si>
  <si>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</si>
  <si>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</si>
  <si>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</si>
  <si>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</si>
  <si>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</si>
  <si>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</si>
  <si>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</si>
  <si>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</si>
  <si>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</si>
  <si>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</si>
  <si>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</si>
  <si>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</si>
  <si>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</si>
  <si>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</si>
  <si>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</si>
  <si>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</si>
  <si>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</si>
  <si>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</si>
  <si>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</si>
  <si>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</si>
  <si>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</si>
  <si>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</si>
  <si>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</si>
  <si>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</si>
  <si>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</si>
  <si>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</si>
  <si>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</si>
  <si>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</si>
  <si>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</si>
  <si>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</si>
  <si>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</si>
  <si>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</si>
  <si>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</si>
  <si>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</si>
  <si>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</si>
  <si>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</si>
  <si>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</si>
  <si>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</si>
  <si>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</si>
  <si>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</si>
  <si>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</si>
  <si>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</si>
  <si>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</si>
  <si>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</si>
  <si>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</si>
  <si>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</si>
  <si>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</si>
  <si>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</si>
  <si>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</si>
  <si>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</si>
  <si>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</si>
  <si>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</si>
  <si>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</si>
  <si>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</si>
  <si>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</si>
  <si>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</si>
  <si>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</si>
  <si>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</si>
  <si>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</si>
  <si>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</si>
  <si>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</si>
  <si>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</si>
  <si>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</si>
  <si>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</si>
  <si>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</si>
  <si>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</si>
  <si>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</si>
  <si>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</si>
  <si>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</si>
  <si>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</si>
  <si>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</si>
  <si>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</si>
  <si>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</si>
  <si>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</si>
  <si>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</si>
  <si>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</si>
  <si>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</si>
  <si>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</si>
  <si>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</si>
  <si>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</si>
  <si>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</si>
  <si>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</si>
  <si>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</si>
  <si>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</si>
  <si>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</si>
  <si>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</si>
  <si>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</si>
  <si>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</si>
  <si>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</si>
  <si>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</si>
  <si>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</si>
  <si>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</si>
  <si>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</si>
  <si>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</si>
  <si>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</si>
  <si>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</si>
  <si>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</si>
  <si>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</si>
  <si>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</si>
  <si>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</si>
  <si>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</si>
  <si>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</si>
  <si>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</si>
  <si>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</si>
  <si>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</si>
  <si>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</si>
  <si>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</si>
  <si>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</si>
  <si>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</si>
  <si>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</si>
  <si>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</si>
  <si>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</si>
  <si>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</si>
  <si>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</si>
  <si>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</si>
  <si>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</si>
  <si>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</si>
  <si>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</si>
  <si>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</si>
  <si>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</si>
  <si>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</si>
  <si>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</si>
  <si>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</si>
  <si>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</si>
  <si>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</si>
  <si>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</si>
  <si>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</si>
  <si>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</si>
  <si>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</si>
  <si>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</si>
  <si>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</si>
  <si>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</si>
  <si>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</si>
  <si>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</si>
  <si>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</si>
  <si>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</si>
  <si>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</si>
  <si>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</si>
  <si>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</si>
  <si>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</si>
  <si>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</si>
  <si>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</si>
  <si>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</si>
  <si>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</si>
  <si>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</si>
  <si>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</si>
  <si>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</si>
  <si>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</si>
  <si>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</si>
  <si>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</si>
  <si>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</si>
  <si>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</si>
  <si>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</si>
  <si>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</si>
  <si>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</si>
  <si>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</si>
  <si>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</si>
  <si>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</si>
  <si>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</si>
  <si>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</si>
  <si>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</si>
  <si>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</si>
  <si>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</si>
  <si>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</si>
  <si>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</si>
  <si>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</si>
  <si>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</si>
  <si>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</si>
  <si>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</si>
  <si>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</si>
  <si>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</si>
  <si>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</si>
  <si>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</si>
  <si>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</si>
  <si>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</si>
  <si>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</si>
  <si>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</si>
  <si>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</si>
  <si>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</si>
  <si>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</si>
  <si>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</si>
  <si>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</si>
  <si>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</si>
  <si>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</si>
  <si>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</si>
  <si>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</si>
  <si>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</si>
  <si>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</si>
  <si>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</si>
  <si>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</si>
  <si>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</si>
  <si>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</si>
  <si>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</si>
  <si>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</si>
  <si>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</si>
  <si>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</si>
  <si>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</si>
  <si>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</si>
  <si>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</si>
  <si>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</si>
  <si>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</si>
  <si>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</si>
  <si>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</si>
  <si>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</si>
  <si>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</si>
  <si>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</si>
  <si>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</si>
  <si>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</si>
  <si>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</si>
  <si>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</si>
  <si>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</si>
  <si>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</si>
  <si>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</si>
  <si>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</si>
  <si>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</si>
  <si>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</si>
  <si>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</si>
  <si>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</si>
  <si>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</si>
  <si>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</si>
  <si>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</si>
  <si>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</si>
  <si>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</si>
  <si>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</si>
  <si>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</si>
  <si>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</si>
  <si>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</si>
  <si>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</si>
  <si>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</si>
  <si>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</si>
  <si>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</si>
  <si>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</si>
  <si>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</si>
  <si>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</si>
  <si>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</si>
  <si>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</si>
  <si>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</si>
  <si>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</si>
  <si>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</si>
  <si>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</si>
  <si>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</si>
  <si>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</si>
  <si>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</si>
  <si>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</si>
  <si>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</si>
  <si>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</si>
  <si>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</si>
  <si>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</si>
  <si>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</si>
  <si>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</si>
  <si>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</si>
  <si>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</si>
  <si>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</si>
  <si>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</si>
  <si>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</si>
  <si>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</si>
  <si>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</si>
  <si>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</si>
  <si>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</si>
  <si>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</si>
  <si>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</si>
  <si>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</si>
  <si>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</si>
  <si>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</si>
  <si>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</si>
  <si>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</si>
  <si>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</si>
  <si>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</si>
  <si>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</si>
  <si>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</si>
  <si>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</si>
  <si>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</si>
  <si>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</si>
  <si>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</si>
  <si>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</si>
  <si>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</si>
  <si>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</si>
  <si>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</si>
  <si>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</si>
  <si>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</si>
  <si>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</si>
  <si>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</si>
  <si>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</si>
  <si>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</si>
  <si>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</si>
  <si>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</si>
  <si>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</si>
  <si>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</si>
  <si>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</si>
  <si>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</si>
  <si>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</si>
  <si>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</si>
  <si>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</si>
  <si>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</si>
  <si>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</si>
  <si>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</si>
  <si>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</si>
  <si>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</si>
  <si>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</si>
  <si>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</si>
  <si>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</si>
  <si>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</si>
  <si>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</si>
  <si>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</si>
  <si>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</si>
  <si>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</si>
  <si>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</si>
  <si>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</si>
  <si>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</si>
  <si>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</si>
  <si>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</si>
  <si>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</si>
  <si>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</si>
  <si>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</si>
  <si>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</si>
  <si>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</si>
  <si>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</si>
  <si>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</si>
  <si>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</si>
  <si>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</si>
  <si>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</si>
  <si>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</si>
  <si>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</si>
  <si>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</si>
  <si>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</si>
  <si>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</si>
  <si>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</si>
  <si>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</si>
  <si>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</si>
  <si>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</si>
  <si>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</si>
  <si>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</si>
  <si>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</si>
  <si>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</si>
  <si>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</si>
  <si>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</si>
  <si>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</si>
  <si>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</si>
  <si>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</si>
  <si>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</si>
  <si>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</si>
  <si>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</si>
  <si>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</si>
  <si>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</si>
  <si>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</si>
  <si>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</si>
  <si>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</si>
  <si>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</si>
  <si>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</si>
  <si>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</si>
  <si>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</si>
  <si>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</si>
  <si>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</si>
  <si>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</si>
  <si>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</si>
  <si>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</si>
  <si>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</si>
  <si>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</si>
  <si>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</si>
  <si>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</si>
  <si>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</si>
  <si>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</si>
  <si>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</si>
  <si>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</si>
  <si>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</si>
  <si>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</si>
  <si>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</si>
  <si>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</si>
  <si>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</si>
  <si>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</si>
  <si>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</si>
  <si>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</si>
  <si>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</si>
  <si>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</si>
  <si>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</si>
  <si>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</si>
  <si>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</si>
  <si>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</si>
  <si>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</si>
  <si>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</si>
  <si>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</si>
  <si>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</si>
  <si>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</si>
  <si>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</si>
  <si>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</si>
  <si>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</si>
  <si>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</si>
  <si>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</si>
  <si>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</si>
  <si>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</si>
  <si>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</si>
  <si>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</si>
  <si>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</si>
  <si>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</si>
  <si>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</si>
  <si>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</si>
  <si>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</si>
  <si>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</si>
  <si>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</si>
  <si>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</si>
  <si>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</si>
  <si>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</si>
  <si>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</si>
  <si>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</si>
  <si>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</si>
  <si>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</si>
  <si>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</si>
  <si>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</si>
  <si>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</si>
  <si>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</si>
  <si>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</si>
  <si>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</si>
  <si>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</si>
  <si>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</si>
  <si>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</si>
  <si>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</si>
  <si>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</si>
  <si>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</si>
  <si>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</si>
  <si>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</si>
  <si>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</si>
  <si>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</si>
  <si>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</si>
  <si>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</si>
  <si>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</si>
  <si>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</si>
  <si>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</si>
  <si>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</si>
  <si>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</si>
  <si>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</si>
  <si>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</si>
  <si>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</si>
  <si>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</si>
  <si>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</si>
  <si>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</si>
  <si>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</si>
  <si>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</si>
  <si>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</si>
  <si>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</si>
  <si>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</si>
  <si>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</si>
  <si>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</si>
  <si>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</si>
  <si>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</si>
  <si>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</si>
  <si>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</si>
  <si>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</si>
  <si>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</si>
  <si>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</si>
  <si>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</si>
  <si>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</si>
  <si>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</si>
  <si>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</si>
  <si>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</si>
  <si>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</si>
  <si>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</si>
  <si>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</si>
  <si>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</si>
  <si>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</si>
  <si>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</si>
  <si>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</si>
  <si>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</si>
  <si>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</si>
  <si>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</si>
  <si>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</si>
  <si>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</si>
  <si>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</si>
  <si>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</si>
  <si>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</si>
  <si>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</si>
  <si>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</si>
  <si>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</si>
  <si>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</si>
  <si>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</si>
  <si>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</si>
  <si>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</si>
  <si>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</si>
  <si>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</si>
  <si>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</si>
  <si>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</si>
  <si>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</si>
  <si>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</si>
  <si>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</si>
  <si>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</si>
  <si>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</si>
  <si>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</si>
  <si>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</si>
  <si>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</si>
  <si>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</si>
  <si>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</si>
  <si>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</si>
  <si>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</si>
  <si>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</si>
  <si>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</si>
  <si>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</si>
  <si>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</si>
  <si>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</si>
  <si>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</si>
  <si>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</si>
  <si>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</si>
  <si>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</si>
  <si>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</si>
  <si>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</si>
  <si>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</si>
  <si>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</si>
  <si>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</si>
  <si>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</si>
  <si>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</si>
  <si>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</si>
  <si>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</si>
  <si>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</si>
  <si>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</si>
  <si>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</si>
  <si>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</si>
  <si>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</si>
  <si>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</si>
  <si>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</si>
  <si>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</si>
  <si>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</si>
  <si>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</si>
  <si>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</si>
  <si>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</si>
  <si>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</si>
  <si>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</si>
  <si>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</si>
  <si>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</si>
  <si>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</si>
  <si>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</si>
  <si>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</si>
  <si>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</si>
  <si>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</si>
  <si>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</si>
  <si>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</si>
  <si>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</si>
  <si>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</si>
  <si>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</si>
  <si>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</si>
  <si>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</si>
  <si>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</si>
  <si>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</si>
  <si>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</si>
  <si>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</si>
  <si>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</si>
  <si>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</si>
  <si>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</si>
  <si>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</si>
  <si>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</si>
  <si>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</si>
  <si>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</si>
  <si>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</si>
  <si>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</si>
  <si>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</si>
  <si>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</si>
  <si>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</si>
  <si>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</si>
  <si>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</si>
  <si>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</si>
  <si>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</si>
  <si>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</si>
  <si>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</si>
  <si>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</si>
  <si>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</si>
  <si>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</si>
  <si>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</si>
  <si>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</si>
  <si>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</si>
  <si>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</si>
  <si>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</si>
  <si>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</si>
  <si>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</si>
  <si>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</si>
  <si>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</si>
  <si>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</si>
  <si>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</si>
  <si>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</si>
  <si>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</si>
  <si>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</si>
  <si>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</si>
  <si>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</si>
  <si>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</si>
  <si>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</si>
  <si>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</si>
  <si>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</si>
  <si>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</si>
  <si>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</si>
  <si>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</si>
  <si>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</si>
  <si>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</si>
  <si>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</si>
  <si>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</si>
  <si>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</si>
  <si>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</si>
  <si>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</si>
  <si>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</si>
  <si>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</si>
  <si>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</si>
  <si>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</si>
  <si>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</si>
  <si>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</si>
  <si>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</si>
  <si>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</si>
  <si>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</si>
  <si>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</si>
  <si>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</si>
  <si>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</si>
  <si>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</si>
  <si>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</si>
  <si>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</si>
  <si>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</si>
  <si>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</si>
  <si>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</si>
  <si>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</si>
  <si>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</si>
  <si>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</si>
  <si>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</si>
  <si>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</si>
  <si>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</si>
  <si>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</si>
  <si>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</si>
  <si>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</si>
  <si>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</si>
  <si>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</si>
  <si>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</si>
  <si>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</si>
  <si>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</si>
  <si>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</si>
  <si>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</si>
  <si>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</si>
  <si>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</si>
  <si>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</si>
  <si>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</si>
  <si>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</si>
  <si>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</si>
  <si>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</si>
  <si>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</si>
  <si>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</si>
  <si>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</si>
  <si>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</si>
  <si>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</si>
  <si>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</si>
  <si>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</si>
  <si>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</si>
  <si>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</si>
  <si>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</si>
  <si>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</si>
  <si>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</si>
  <si>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</si>
  <si>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</si>
  <si>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</si>
  <si>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</si>
  <si>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</si>
  <si>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</si>
  <si>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</si>
  <si>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</si>
  <si>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</si>
  <si>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</si>
  <si>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</si>
  <si>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</si>
  <si>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</si>
  <si>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</si>
  <si>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</si>
  <si>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</si>
  <si>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</si>
  <si>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</si>
  <si>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</si>
  <si>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</si>
  <si>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</si>
  <si>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</si>
  <si>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</si>
  <si>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</si>
  <si>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</si>
  <si>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</si>
  <si>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</si>
  <si>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</si>
  <si>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</si>
  <si>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</si>
  <si>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</si>
  <si>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</si>
  <si>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</si>
  <si>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</si>
  <si>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</si>
  <si>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</si>
  <si>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</si>
  <si>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</si>
  <si>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</si>
  <si>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</si>
  <si>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</si>
  <si>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</si>
  <si>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</si>
  <si>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</si>
  <si>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</si>
  <si>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</si>
  <si>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</si>
  <si>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</si>
  <si>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</si>
  <si>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</si>
  <si>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</si>
  <si>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</si>
  <si>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</si>
  <si>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</si>
  <si>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</si>
  <si>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</si>
  <si>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</si>
  <si>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</si>
  <si>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</si>
  <si>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</si>
  <si>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</si>
  <si>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</si>
  <si>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</si>
  <si>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</si>
  <si>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</si>
  <si>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</si>
  <si>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</si>
  <si>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</si>
  <si>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</si>
  <si>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</si>
  <si>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</si>
  <si>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</si>
  <si>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</si>
  <si>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</si>
  <si>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</si>
  <si>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</si>
  <si>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</si>
  <si>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</si>
  <si>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</si>
  <si>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</si>
  <si>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</si>
  <si>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</si>
  <si>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</si>
  <si>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</si>
  <si>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</si>
  <si>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</si>
  <si>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</si>
  <si>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</si>
  <si>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</si>
  <si>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</si>
  <si>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</si>
  <si>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</si>
  <si>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</si>
  <si>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</si>
  <si>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</si>
  <si>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</si>
  <si>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</si>
  <si>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</si>
  <si>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</si>
  <si>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</si>
  <si>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</si>
  <si>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</si>
  <si>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</si>
  <si>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</si>
  <si>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</si>
  <si>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</si>
  <si>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</si>
  <si>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</si>
  <si>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</si>
  <si>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</si>
  <si>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</si>
  <si>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</si>
  <si>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</si>
  <si>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</si>
  <si>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</si>
  <si>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</si>
  <si>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</si>
  <si>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</si>
  <si>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</si>
  <si>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</si>
  <si>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</si>
  <si>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</si>
  <si>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</si>
  <si>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</si>
  <si>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</si>
  <si>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</si>
  <si>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</si>
  <si>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</si>
  <si>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</si>
  <si>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</si>
  <si>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</si>
  <si>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</si>
  <si>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</si>
  <si>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</si>
  <si>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</si>
  <si>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</si>
  <si>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</si>
  <si>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</si>
  <si>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</si>
  <si>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</si>
  <si>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</si>
  <si>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</si>
  <si>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</si>
  <si>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</si>
  <si>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</si>
  <si>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</si>
  <si>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</si>
  <si>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</si>
  <si>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</si>
  <si>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</si>
  <si>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</si>
  <si>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</si>
  <si>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</si>
  <si>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</si>
  <si>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</si>
  <si>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</si>
  <si>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</si>
  <si>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</si>
  <si>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</si>
  <si>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</si>
  <si>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</si>
  <si>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</si>
  <si>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</si>
  <si>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</si>
  <si>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</si>
  <si>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</si>
  <si>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</si>
  <si>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</si>
  <si>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</si>
  <si>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</si>
  <si>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</si>
  <si>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</si>
  <si>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</si>
  <si>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</si>
  <si>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</si>
  <si>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</si>
  <si>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</si>
  <si>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</si>
  <si>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</si>
  <si>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</si>
  <si>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</si>
  <si>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</si>
  <si>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</si>
  <si>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</si>
  <si>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</si>
  <si>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</si>
  <si>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</si>
  <si>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</si>
  <si>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</si>
  <si>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</si>
  <si>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</si>
  <si>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</si>
  <si>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</si>
  <si>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</si>
  <si>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</si>
  <si>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</si>
  <si>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</si>
  <si>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</si>
  <si>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</si>
  <si>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</si>
  <si>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</si>
  <si>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</si>
  <si>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</si>
  <si>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</si>
  <si>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</si>
  <si>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</si>
  <si>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</si>
  <si>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</si>
  <si>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</si>
  <si>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</si>
  <si>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</si>
  <si>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</si>
  <si>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</si>
  <si>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</si>
  <si>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</si>
  <si>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</si>
  <si>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</si>
  <si>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</si>
  <si>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</si>
  <si>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</si>
  <si>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</si>
  <si>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</si>
  <si>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</si>
  <si>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</si>
  <si>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</si>
  <si>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</si>
  <si>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</si>
  <si>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</si>
  <si>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</si>
  <si>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</si>
  <si>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</si>
  <si>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</si>
  <si>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</si>
  <si>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</si>
  <si>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</si>
  <si>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</si>
  <si>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</si>
  <si>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</si>
  <si>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</si>
  <si>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</si>
  <si>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</si>
  <si>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</si>
  <si>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</si>
  <si>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</si>
  <si>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</si>
  <si>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</si>
  <si>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</si>
  <si>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</si>
  <si>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</si>
  <si>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</si>
  <si>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</si>
  <si>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</si>
  <si>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</si>
  <si>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</si>
  <si>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</si>
  <si>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</si>
  <si>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</si>
  <si>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</si>
  <si>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</si>
  <si>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</si>
  <si>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</si>
  <si>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</si>
  <si>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</si>
  <si>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</si>
  <si>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</si>
  <si>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</si>
  <si>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</si>
  <si>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</si>
  <si>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</si>
  <si>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</si>
  <si>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</si>
  <si>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</si>
  <si>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</si>
  <si>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</si>
  <si>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</si>
  <si>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</si>
  <si>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</si>
  <si>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</si>
  <si>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</si>
  <si>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</si>
  <si>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</si>
  <si>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</si>
  <si>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</si>
  <si>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</si>
  <si>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</si>
  <si>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</si>
  <si>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</si>
  <si>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</si>
  <si>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</si>
  <si>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</si>
  <si>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</si>
  <si>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</si>
  <si>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</si>
  <si>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</si>
  <si>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</si>
  <si>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</si>
  <si>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</si>
  <si>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</si>
  <si>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</si>
  <si>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</si>
  <si>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</si>
  <si>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</si>
  <si>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</si>
  <si>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</si>
  <si>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</si>
  <si>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</si>
  <si>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</si>
  <si>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</si>
  <si>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</si>
  <si>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</si>
  <si>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</si>
  <si>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</si>
  <si>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</si>
  <si>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</si>
  <si>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</si>
  <si>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</si>
  <si>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</si>
  <si>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</si>
  <si>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</si>
  <si>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</si>
  <si>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</si>
  <si>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</si>
  <si>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</si>
  <si>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</si>
  <si>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</si>
  <si>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</si>
  <si>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</si>
  <si>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</si>
  <si>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</si>
  <si>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</si>
  <si>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</si>
  <si>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</si>
  <si>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</si>
  <si>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</si>
  <si>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</si>
  <si>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</si>
  <si>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</si>
  <si>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</si>
  <si>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</si>
  <si>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</si>
  <si>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</si>
  <si>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</si>
  <si>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</si>
  <si>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</si>
  <si>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</si>
  <si>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</si>
  <si>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</si>
  <si>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</si>
  <si>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</si>
  <si>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</si>
  <si>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</si>
  <si>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</si>
  <si>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</si>
  <si>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</si>
  <si>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</si>
  <si>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</si>
  <si>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</si>
  <si>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</si>
  <si>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</si>
  <si>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</si>
  <si>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</si>
  <si>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</si>
  <si>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</si>
  <si>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</si>
  <si>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</si>
  <si>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</si>
  <si>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</si>
  <si>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</si>
  <si>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</si>
  <si>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</si>
  <si>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</si>
  <si>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</si>
  <si>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</si>
  <si>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</si>
  <si>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</si>
  <si>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</si>
  <si>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</si>
  <si>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</si>
  <si>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</si>
  <si>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</si>
  <si>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</si>
  <si>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</si>
  <si>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</si>
  <si>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</si>
  <si>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</si>
  <si>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</si>
  <si>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</si>
  <si>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</si>
  <si>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</si>
  <si>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</si>
  <si>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</si>
  <si>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</si>
  <si>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</si>
  <si>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</si>
  <si>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</si>
  <si>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</si>
  <si>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</si>
  <si>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</si>
  <si>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</si>
  <si>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</si>
  <si>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</si>
  <si>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</si>
  <si>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</si>
  <si>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</si>
  <si>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</si>
  <si>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</si>
  <si>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</si>
  <si>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</si>
  <si>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</si>
  <si>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</si>
  <si>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</si>
  <si>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</si>
  <si>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</si>
  <si>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</si>
  <si>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</si>
  <si>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</si>
  <si>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</si>
  <si>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</si>
  <si>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</si>
  <si>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</si>
  <si>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</si>
  <si>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</si>
  <si>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</si>
  <si>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</si>
  <si>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</si>
  <si>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</si>
  <si>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</si>
  <si>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</si>
  <si>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</si>
  <si>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</si>
  <si>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</si>
  <si>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</si>
  <si>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</si>
  <si>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</si>
  <si>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</si>
  <si>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</si>
  <si>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</si>
  <si>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</si>
  <si>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</si>
  <si>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</si>
  <si>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</si>
  <si>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</si>
  <si>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</si>
  <si>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</si>
  <si>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</si>
  <si>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</si>
  <si>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</si>
  <si>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</si>
  <si>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</si>
  <si>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</si>
  <si>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</si>
  <si>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</si>
  <si>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</si>
  <si>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</si>
  <si>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</si>
  <si>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</si>
  <si>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</si>
  <si>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</si>
  <si>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</si>
  <si>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</si>
  <si>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</si>
  <si>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</si>
  <si>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</si>
  <si>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</si>
  <si>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</si>
  <si>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</si>
  <si>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</si>
  <si>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</si>
  <si>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</si>
  <si>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</si>
  <si>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</si>
  <si>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</si>
  <si>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</si>
  <si>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</si>
  <si>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</si>
  <si>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</si>
  <si>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</si>
  <si>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</si>
  <si>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</si>
  <si>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</si>
  <si>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</si>
  <si>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</si>
  <si>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</si>
  <si>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</si>
  <si>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</si>
  <si>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</si>
  <si>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</si>
  <si>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</si>
  <si>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</si>
  <si>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</si>
  <si>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</si>
  <si>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</si>
  <si>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</si>
  <si>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</si>
  <si>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</si>
  <si>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</si>
  <si>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</si>
  <si>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</si>
  <si>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</si>
  <si>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</si>
  <si>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</si>
  <si>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</si>
  <si>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</si>
  <si>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</si>
  <si>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</si>
  <si>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</si>
  <si>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</si>
  <si>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</si>
  <si>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</si>
  <si>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</si>
  <si>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</si>
  <si>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</si>
  <si>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</si>
  <si>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</si>
  <si>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</si>
  <si>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</si>
  <si>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</si>
  <si>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</si>
  <si>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</si>
  <si>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</si>
  <si>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</si>
  <si>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</si>
  <si>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</si>
  <si>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</si>
  <si>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</si>
  <si>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</si>
  <si>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</si>
  <si>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</si>
  <si>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</si>
  <si>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</si>
  <si>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</si>
  <si>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</si>
  <si>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</si>
  <si>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</si>
  <si>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</si>
  <si>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</si>
  <si>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</si>
  <si>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</si>
  <si>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</si>
  <si>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</si>
  <si>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</si>
  <si>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</si>
  <si>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</si>
  <si>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</si>
  <si>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</si>
  <si>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</si>
  <si>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</si>
  <si>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</si>
  <si>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</si>
  <si>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</si>
  <si>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</si>
  <si>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</si>
  <si>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</si>
  <si>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</si>
  <si>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</si>
  <si>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</si>
  <si>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</si>
  <si>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</si>
  <si>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</si>
  <si>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</si>
  <si>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</si>
  <si>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</si>
  <si>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</si>
  <si>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</si>
  <si>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</si>
  <si>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</si>
  <si>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</si>
  <si>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</si>
  <si>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</si>
  <si>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</si>
  <si>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</si>
  <si>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</si>
  <si>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</si>
  <si>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</si>
  <si>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</si>
  <si>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</si>
  <si>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</si>
  <si>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</si>
  <si>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</si>
  <si>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</si>
  <si>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</si>
  <si>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</si>
  <si>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</si>
  <si>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</si>
  <si>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</si>
  <si>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</si>
  <si>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</si>
  <si>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</si>
  <si>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</si>
  <si>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</si>
  <si>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</si>
  <si>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</si>
  <si>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</si>
  <si>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</si>
  <si>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</si>
  <si>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</si>
  <si>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</si>
  <si>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</si>
  <si>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</si>
  <si>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</si>
  <si>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</si>
  <si>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</si>
  <si>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</si>
  <si>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</si>
  <si>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</si>
  <si>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</si>
  <si>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</si>
  <si>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</si>
  <si>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</si>
  <si>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</si>
  <si>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</si>
  <si>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</si>
  <si>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</si>
  <si>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</si>
  <si>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</si>
  <si>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</si>
  <si>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</si>
  <si>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</si>
  <si>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</si>
  <si>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</si>
  <si>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</si>
  <si>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</si>
  <si>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</si>
  <si>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</si>
  <si>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</si>
  <si>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</si>
  <si>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</si>
  <si>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</si>
  <si>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</si>
  <si>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</si>
  <si>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</si>
  <si>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</si>
  <si>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</si>
  <si>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</si>
  <si>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</si>
  <si>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</si>
  <si>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</si>
  <si>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</si>
  <si>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</si>
  <si>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</si>
  <si>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</si>
  <si>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</si>
  <si>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</si>
  <si>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</si>
  <si>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</si>
  <si>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</si>
  <si>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</si>
  <si>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</si>
  <si>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</si>
  <si>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</si>
  <si>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</si>
  <si>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</si>
  <si>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</si>
  <si>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</si>
  <si>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</si>
  <si>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</si>
  <si>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</si>
  <si>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</si>
  <si>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</si>
  <si>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</si>
  <si>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</si>
  <si>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</si>
  <si>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</si>
  <si>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</si>
  <si>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</si>
  <si>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</si>
  <si>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</si>
  <si>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</si>
  <si>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</si>
  <si>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</si>
  <si>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</si>
  <si>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</si>
  <si>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</si>
  <si>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</si>
  <si>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</si>
  <si>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</si>
  <si>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</si>
  <si>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</si>
  <si>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</si>
  <si>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</si>
  <si>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</si>
  <si>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</si>
  <si>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</si>
  <si>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</si>
  <si>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</si>
  <si>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</si>
  <si>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</si>
  <si>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</si>
  <si>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</si>
  <si>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</si>
  <si>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</si>
  <si>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</si>
  <si>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</si>
  <si>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</si>
  <si>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</si>
  <si>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</si>
  <si>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</si>
  <si>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</si>
  <si>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</si>
  <si>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</si>
  <si>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</si>
  <si>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</si>
  <si>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</si>
  <si>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</si>
  <si>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</si>
  <si>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</si>
  <si>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</si>
  <si>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</si>
  <si>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</si>
  <si>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</si>
  <si>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</si>
  <si>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</si>
  <si>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</si>
  <si>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</si>
  <si>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</si>
  <si>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</si>
  <si>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</si>
  <si>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</si>
  <si>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</si>
  <si>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</si>
  <si>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</si>
  <si>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</si>
  <si>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</si>
  <si>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</si>
  <si>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</si>
  <si>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</si>
  <si>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</si>
  <si>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</si>
  <si>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</si>
  <si>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</si>
  <si>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</si>
  <si>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</si>
  <si>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</si>
  <si>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</si>
  <si>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</si>
  <si>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</si>
  <si>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</si>
  <si>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</si>
  <si>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</si>
  <si>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</si>
  <si>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</si>
  <si>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</si>
  <si>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</si>
  <si>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</si>
  <si>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</si>
  <si>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</si>
  <si>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</si>
  <si>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</si>
  <si>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</si>
  <si>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</si>
  <si>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</si>
  <si>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</si>
  <si>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</si>
  <si>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</si>
  <si>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</si>
  <si>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</si>
  <si>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</si>
  <si>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</si>
  <si>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</si>
  <si>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</si>
  <si>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</si>
  <si>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</si>
  <si>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</si>
  <si>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</si>
  <si>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</si>
  <si>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</si>
  <si>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</si>
  <si>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</si>
  <si>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</si>
  <si>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</si>
  <si>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</si>
  <si>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</si>
  <si>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</si>
  <si>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</si>
  <si>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</si>
  <si>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</si>
  <si>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</si>
  <si>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</si>
  <si>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</si>
  <si>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</si>
  <si>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</si>
  <si>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</si>
  <si>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</si>
  <si>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</si>
  <si>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</si>
  <si>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</si>
  <si>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</si>
  <si>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</si>
  <si>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</si>
  <si>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</si>
  <si>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</si>
  <si>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</si>
  <si>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</si>
  <si>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</si>
  <si>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</si>
  <si>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</si>
  <si>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</si>
  <si>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</si>
  <si>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</si>
  <si>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</si>
  <si>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</si>
  <si>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</si>
  <si>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</si>
  <si>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</si>
  <si>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</si>
  <si>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</si>
  <si>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</si>
  <si>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</si>
  <si>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</si>
  <si>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</si>
  <si>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</si>
  <si>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</si>
  <si>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</si>
  <si>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</si>
  <si>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</si>
  <si>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</si>
  <si>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</si>
  <si>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</si>
  <si>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</si>
  <si>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</si>
  <si>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</si>
  <si>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</si>
  <si>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</si>
  <si>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</si>
  <si>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</si>
  <si>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</si>
  <si>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</si>
  <si>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</si>
  <si>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</si>
  <si>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</si>
  <si>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</si>
  <si>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</si>
  <si>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</si>
  <si>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</si>
  <si>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</si>
  <si>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</si>
  <si>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</si>
  <si>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</si>
  <si>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</si>
  <si>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</si>
  <si>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</si>
  <si>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</si>
  <si>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</si>
  <si>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</si>
  <si>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</si>
  <si>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</si>
  <si>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</si>
  <si>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</si>
  <si>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</si>
  <si>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</si>
  <si>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</si>
  <si>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</si>
  <si>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</si>
  <si>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</si>
  <si>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</si>
  <si>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</si>
  <si>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</si>
  <si>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</si>
  <si>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</si>
  <si>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</si>
  <si>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</si>
  <si>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</si>
  <si>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</si>
  <si>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</si>
  <si>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</si>
  <si>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</si>
  <si>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</si>
  <si>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</si>
  <si>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</si>
  <si>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</si>
  <si>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</si>
  <si>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</si>
  <si>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</si>
  <si>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</si>
  <si>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</si>
  <si>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</si>
  <si>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</si>
  <si>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</si>
  <si>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</si>
  <si>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</si>
  <si>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</si>
  <si>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</si>
  <si>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</si>
  <si>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</si>
  <si>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</si>
  <si>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</si>
  <si>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</si>
  <si>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</si>
  <si>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</si>
  <si>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</si>
  <si>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</si>
  <si>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</si>
  <si>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</si>
  <si>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</si>
  <si>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</si>
  <si>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</si>
  <si>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</si>
  <si>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</si>
  <si>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</si>
  <si>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</si>
  <si>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</si>
  <si>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</si>
  <si>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</si>
  <si>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</si>
  <si>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</si>
  <si>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</si>
  <si>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</si>
  <si>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</si>
  <si>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</si>
  <si>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</si>
  <si>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</si>
  <si>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</si>
  <si>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</si>
  <si>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</si>
  <si>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</si>
  <si>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</si>
  <si>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</si>
  <si>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</si>
  <si>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</si>
  <si>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</si>
  <si>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</si>
  <si>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</si>
  <si>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</si>
  <si>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</si>
  <si>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</si>
  <si>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</si>
  <si>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</si>
  <si>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</si>
  <si>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</si>
  <si>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</si>
  <si>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</si>
  <si>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</si>
  <si>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</si>
  <si>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</si>
  <si>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</si>
  <si>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</si>
  <si>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</si>
  <si>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</si>
  <si>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</si>
  <si>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</si>
  <si>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</si>
  <si>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</si>
  <si>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</si>
  <si>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</si>
  <si>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</si>
  <si>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</si>
  <si>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</si>
  <si>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</si>
  <si>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</si>
  <si>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</si>
  <si>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</si>
  <si>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</si>
  <si>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</si>
  <si>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</si>
  <si>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</si>
  <si>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</si>
  <si>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</si>
  <si>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</si>
  <si>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</si>
  <si>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</si>
  <si>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</si>
  <si>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</si>
  <si>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</si>
  <si>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</si>
  <si>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</si>
  <si>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</si>
  <si>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</si>
  <si>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</si>
  <si>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</si>
  <si>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</si>
  <si>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</si>
  <si>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</si>
  <si>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</si>
  <si>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</si>
  <si>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</si>
  <si>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</si>
  <si>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</si>
  <si>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</si>
  <si>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</si>
  <si>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</si>
  <si>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</si>
  <si>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</si>
  <si>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</si>
  <si>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</si>
  <si>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</si>
  <si>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</si>
  <si>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</si>
  <si>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</si>
  <si>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</si>
  <si>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</si>
  <si>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</si>
  <si>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</si>
  <si>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</si>
  <si>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</si>
  <si>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</si>
  <si>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</si>
  <si>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</si>
  <si>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</si>
  <si>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</si>
  <si>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</si>
  <si>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</si>
  <si>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</si>
  <si>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</si>
  <si>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</si>
  <si>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</si>
  <si>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</si>
  <si>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</si>
  <si>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</si>
  <si>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</si>
  <si>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</si>
  <si>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</si>
  <si>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</si>
  <si>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</si>
  <si>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</si>
  <si>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</si>
  <si>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</si>
  <si>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</si>
  <si>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</si>
  <si>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</si>
  <si>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</si>
  <si>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</si>
  <si>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</si>
  <si>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</si>
  <si>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</si>
  <si>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</si>
  <si>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</si>
  <si>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</si>
  <si>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</si>
  <si>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</si>
  <si>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</si>
  <si>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</si>
  <si>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</si>
  <si>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</si>
  <si>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</si>
  <si>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</si>
  <si>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</si>
  <si>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</si>
  <si>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</si>
  <si>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</si>
  <si>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</si>
  <si>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</si>
  <si>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</si>
  <si>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</si>
  <si>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</si>
  <si>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</si>
  <si>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</si>
  <si>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</si>
  <si>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</si>
  <si>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</si>
  <si>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</si>
  <si>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</si>
  <si>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</si>
  <si>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</si>
  <si>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</si>
  <si>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</si>
  <si>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</si>
  <si>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</si>
  <si>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</si>
  <si>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</si>
  <si>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</si>
  <si>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</si>
  <si>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</si>
  <si>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</si>
  <si>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</si>
  <si>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</si>
  <si>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</si>
  <si>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</si>
  <si>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</si>
  <si>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</si>
  <si>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</si>
  <si>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</si>
  <si>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</si>
  <si>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</si>
  <si>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</si>
  <si>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</si>
  <si>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</si>
  <si>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</si>
  <si>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</si>
  <si>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</si>
  <si>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</si>
  <si>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</si>
  <si>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</si>
  <si>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</si>
  <si>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</si>
  <si>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</si>
  <si>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</si>
  <si>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</si>
  <si>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</si>
  <si>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</si>
  <si>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</si>
  <si>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</si>
  <si>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</si>
  <si>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</si>
  <si>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</si>
  <si>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</si>
  <si>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</si>
  <si>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</si>
  <si>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</si>
  <si>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</si>
  <si>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</si>
  <si>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</si>
  <si>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</si>
  <si>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</si>
  <si>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</si>
  <si>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</si>
  <si>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</si>
  <si>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</si>
  <si>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</si>
  <si>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</si>
  <si>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</si>
  <si>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</si>
  <si>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</si>
  <si>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</si>
  <si>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</si>
  <si>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</si>
  <si>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</si>
  <si>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</si>
  <si>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</si>
  <si>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</si>
  <si>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</si>
  <si>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</si>
  <si>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</si>
  <si>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</si>
  <si>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</si>
  <si>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</si>
  <si>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</si>
  <si>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</si>
  <si>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</si>
  <si>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</si>
  <si>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</si>
  <si>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</si>
  <si>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</si>
  <si>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</si>
  <si>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</si>
  <si>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</si>
  <si>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</si>
  <si>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</si>
  <si>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</si>
  <si>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</si>
  <si>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</si>
  <si>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</si>
  <si>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</si>
  <si>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</si>
  <si>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</si>
  <si>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</si>
  <si>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</si>
  <si>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</si>
  <si>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</si>
  <si>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</si>
  <si>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</si>
  <si>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</si>
  <si>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</si>
  <si>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</si>
  <si>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</si>
  <si>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</si>
  <si>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</si>
  <si>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</si>
  <si>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</si>
  <si>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</si>
  <si>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</si>
  <si>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</si>
  <si>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</si>
  <si>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</si>
  <si>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</si>
  <si>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</si>
  <si>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</si>
  <si>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</si>
  <si>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</si>
  <si>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</si>
  <si>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</si>
  <si>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</si>
  <si>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</si>
  <si>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</si>
  <si>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</si>
  <si>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</si>
  <si>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</si>
  <si>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</si>
  <si>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</si>
  <si>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</si>
  <si>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</si>
  <si>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</si>
  <si>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</si>
  <si>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</si>
  <si>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</si>
  <si>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</si>
  <si>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</si>
  <si>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</si>
  <si>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</si>
  <si>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</si>
  <si>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</si>
  <si>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</si>
  <si>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</si>
  <si>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</si>
  <si>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</si>
  <si>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</si>
  <si>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</si>
  <si>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</si>
  <si>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</si>
  <si>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</si>
  <si>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</si>
  <si>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</si>
  <si>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</si>
  <si>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</si>
  <si>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</si>
  <si>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</si>
  <si>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</si>
  <si>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</si>
  <si>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</si>
  <si>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</si>
  <si>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</si>
  <si>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</si>
  <si>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</si>
  <si>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</si>
  <si>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</si>
  <si>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</si>
  <si>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</si>
  <si>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</si>
  <si>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</si>
  <si>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</si>
  <si>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</si>
  <si>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</si>
  <si>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</si>
  <si>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</si>
  <si>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</si>
  <si>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</si>
  <si>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</si>
  <si>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</si>
  <si>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</si>
  <si>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</si>
  <si>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</si>
  <si>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</si>
  <si>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</si>
  <si>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</si>
  <si>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</si>
  <si>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</si>
  <si>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</si>
  <si>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</si>
  <si>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</si>
  <si>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</si>
  <si>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</si>
  <si>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</si>
  <si>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</si>
  <si>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</si>
  <si>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</si>
  <si>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</si>
  <si>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</si>
  <si>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</si>
  <si>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</si>
  <si>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</si>
  <si>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</si>
  <si>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</si>
  <si>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</si>
  <si>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</si>
  <si>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</si>
  <si>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</si>
  <si>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</si>
  <si>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</si>
  <si>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</si>
  <si>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</si>
  <si>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</si>
  <si>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</si>
  <si>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</si>
  <si>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</si>
  <si>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</si>
  <si>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</si>
  <si>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</si>
  <si>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</si>
  <si>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</si>
  <si>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</si>
  <si>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</si>
  <si>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</si>
  <si>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</si>
  <si>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</si>
  <si>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</si>
  <si>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</si>
  <si>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</si>
  <si>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</si>
  <si>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</si>
  <si>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</si>
  <si>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</si>
  <si>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</si>
  <si>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</si>
  <si>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</si>
  <si>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</si>
  <si>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</si>
  <si>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</si>
  <si>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</si>
  <si>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</si>
  <si>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</si>
  <si>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</si>
  <si>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</si>
  <si>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</si>
  <si>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</si>
  <si>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</si>
  <si>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</si>
  <si>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</si>
  <si>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</si>
  <si>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</si>
  <si>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</si>
  <si>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</si>
  <si>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</si>
  <si>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</si>
  <si>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</si>
  <si>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</si>
  <si>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</si>
  <si>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</si>
  <si>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</si>
  <si>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</si>
  <si>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</si>
  <si>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</si>
  <si>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</si>
  <si>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</si>
  <si>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</si>
  <si>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</si>
  <si>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</si>
  <si>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</si>
  <si>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</si>
  <si>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</si>
  <si>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</si>
  <si>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</si>
  <si>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</si>
  <si>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</si>
  <si>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</si>
  <si>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</si>
  <si>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</si>
  <si>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</si>
  <si>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</si>
  <si>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</si>
  <si>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</si>
  <si>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</si>
  <si>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</si>
  <si>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</si>
  <si>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</si>
  <si>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</si>
  <si>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</si>
  <si>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</si>
  <si>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</si>
  <si>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</si>
  <si>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</si>
  <si>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</si>
  <si>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</si>
  <si>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</si>
  <si>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</si>
  <si>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</si>
  <si>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</si>
  <si>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</si>
  <si>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</si>
  <si>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</si>
  <si>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</si>
  <si>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</si>
  <si>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</si>
  <si>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</si>
  <si>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</si>
  <si>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</si>
  <si>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</si>
  <si>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</si>
  <si>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</si>
  <si>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</si>
  <si>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</si>
  <si>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</si>
  <si>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</si>
  <si>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</si>
  <si>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</si>
  <si>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</si>
  <si>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</si>
  <si>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</si>
  <si>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</si>
  <si>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</si>
  <si>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</si>
  <si>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</si>
  <si>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</si>
  <si>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</si>
  <si>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</si>
  <si>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</si>
  <si>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</si>
  <si>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</si>
  <si>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</si>
  <si>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</si>
  <si>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</si>
  <si>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</si>
  <si>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</si>
  <si>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</si>
  <si>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</si>
  <si>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</si>
  <si>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</si>
  <si>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</si>
  <si>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</si>
  <si>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</si>
  <si>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</si>
  <si>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</si>
  <si>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</si>
  <si>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</si>
  <si>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</si>
  <si>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</si>
  <si>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</si>
  <si>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</si>
  <si>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</si>
  <si>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</si>
  <si>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</si>
  <si>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</si>
  <si>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</si>
  <si>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</si>
  <si>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</si>
  <si>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</si>
  <si>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</si>
  <si>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</si>
  <si>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</si>
  <si>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</si>
  <si>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</si>
  <si>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</si>
  <si>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</si>
  <si>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</si>
  <si>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</si>
  <si>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</si>
  <si>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</si>
  <si>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</si>
  <si>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</si>
  <si>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</si>
  <si>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</si>
  <si>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</si>
  <si>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</si>
  <si>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</si>
  <si>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</si>
  <si>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</si>
  <si>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</si>
  <si>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</si>
  <si>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</si>
  <si>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</si>
  <si>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</si>
  <si>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</si>
  <si>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</si>
  <si>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</si>
  <si>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</si>
  <si>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</si>
  <si>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</si>
  <si>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</si>
  <si>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</si>
  <si>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</si>
  <si>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</si>
  <si>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</si>
  <si>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</si>
  <si>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</si>
  <si>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</si>
  <si>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</si>
  <si>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</si>
  <si>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</si>
  <si>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</si>
  <si>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</si>
  <si>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</si>
  <si>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</si>
  <si>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</si>
  <si>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</si>
  <si>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</si>
  <si>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</si>
  <si>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</si>
  <si>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</si>
  <si>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</si>
  <si>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</si>
  <si>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</si>
  <si>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</si>
  <si>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</si>
  <si>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</si>
  <si>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</si>
  <si>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</si>
  <si>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</si>
  <si>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</si>
  <si>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</si>
  <si>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</si>
  <si>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</si>
  <si>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</si>
  <si>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</si>
  <si>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</si>
  <si>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</si>
  <si>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</si>
  <si>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</si>
  <si>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</si>
  <si>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</si>
  <si>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</si>
  <si>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</si>
  <si>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</si>
  <si>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</si>
  <si>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</si>
  <si>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</si>
  <si>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</si>
  <si>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</si>
  <si>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</si>
  <si>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</si>
  <si>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</si>
  <si>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</si>
  <si>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</si>
  <si>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</si>
  <si>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</si>
  <si>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</si>
  <si>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</si>
  <si>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</si>
  <si>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</si>
  <si>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</si>
  <si>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</si>
  <si>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</si>
  <si>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</si>
  <si>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</si>
  <si>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</si>
  <si>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</si>
  <si>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</si>
  <si>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</si>
  <si>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</si>
  <si>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</si>
  <si>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</si>
  <si>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</si>
  <si>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</si>
  <si>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</si>
  <si>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</si>
  <si>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</si>
  <si>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</si>
  <si>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</si>
  <si>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</si>
  <si>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</si>
  <si>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</si>
  <si>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</si>
  <si>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</si>
  <si>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</si>
  <si>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</si>
  <si>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</si>
  <si>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</si>
  <si>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</si>
  <si>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</si>
  <si>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</si>
  <si>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</si>
  <si>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</si>
  <si>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</si>
  <si>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</si>
  <si>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</si>
  <si>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</si>
  <si>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</si>
  <si>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</si>
  <si>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</si>
  <si>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</si>
  <si>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</si>
  <si>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</si>
  <si>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</si>
  <si>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</si>
  <si>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</si>
  <si>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</si>
  <si>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</si>
  <si>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</si>
  <si>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</si>
  <si>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</si>
  <si>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</si>
  <si>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</si>
  <si>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</si>
  <si>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</si>
  <si>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</si>
  <si>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</si>
  <si>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</si>
  <si>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</si>
  <si>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</si>
  <si>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</si>
  <si>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</si>
  <si>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</si>
  <si>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</si>
  <si>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</si>
  <si>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</si>
  <si>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</si>
  <si>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</si>
  <si>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</si>
  <si>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</si>
  <si>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</si>
  <si>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</si>
  <si>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</si>
  <si>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</si>
  <si>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</si>
  <si>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</si>
  <si>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</si>
  <si>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</si>
  <si>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</si>
  <si>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</si>
  <si>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</si>
  <si>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</si>
  <si>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</si>
  <si>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</si>
  <si>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</si>
  <si>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</si>
  <si>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</si>
  <si>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</si>
  <si>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</si>
  <si>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</si>
  <si>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</si>
  <si>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</si>
  <si>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</si>
  <si>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</si>
  <si>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</si>
  <si>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</si>
  <si>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</si>
  <si>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</si>
  <si>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</si>
  <si>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</si>
  <si>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</si>
  <si>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</si>
  <si>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</si>
  <si>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</si>
  <si>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</si>
  <si>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</si>
  <si>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</si>
  <si>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</si>
  <si>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</si>
  <si>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</si>
  <si>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</si>
  <si>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</si>
  <si>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</si>
  <si>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</si>
  <si>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</si>
  <si>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</si>
  <si>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</si>
  <si>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</si>
  <si>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</si>
  <si>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</si>
  <si>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</si>
  <si>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</si>
  <si>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</si>
  <si>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</si>
  <si>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</si>
  <si>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</si>
  <si>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</si>
  <si>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</si>
  <si>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</si>
  <si>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</si>
  <si>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</si>
  <si>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</si>
  <si>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</si>
  <si>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</si>
  <si>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</si>
  <si>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</si>
  <si>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</si>
  <si>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</si>
  <si>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</si>
  <si>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</si>
  <si>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</si>
  <si>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</si>
  <si>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</si>
  <si>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</si>
  <si>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</si>
  <si>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</si>
  <si>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</si>
  <si>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</si>
  <si>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</si>
  <si>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</si>
  <si>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</si>
  <si>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</si>
  <si>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</si>
  <si>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</si>
  <si>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</si>
  <si>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</si>
  <si>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</si>
  <si>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</si>
  <si>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</si>
  <si>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</si>
  <si>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</si>
  <si>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</si>
  <si>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</si>
  <si>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</si>
  <si>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</si>
  <si>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</si>
  <si>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</si>
  <si>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</si>
  <si>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</si>
  <si>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</si>
  <si>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</si>
  <si>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</si>
  <si>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</si>
  <si>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</si>
  <si>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</si>
  <si>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</si>
  <si>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</si>
  <si>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</si>
  <si>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</si>
  <si>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</si>
  <si>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</si>
  <si>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</si>
  <si>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</si>
  <si>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</si>
  <si>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</si>
  <si>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</si>
  <si>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</si>
  <si>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</si>
  <si>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</si>
  <si>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</si>
  <si>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</si>
  <si>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</si>
  <si>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</si>
  <si>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</si>
  <si>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</si>
  <si>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</si>
  <si>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</si>
  <si>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</si>
  <si>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</si>
  <si>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</si>
  <si>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</si>
  <si>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</si>
  <si>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</si>
  <si>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</si>
  <si>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</si>
  <si>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</si>
  <si>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</si>
  <si>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</si>
  <si>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</si>
  <si>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</si>
  <si>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</si>
  <si>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</si>
  <si>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</si>
  <si>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</si>
  <si>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</si>
  <si>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</si>
  <si>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</si>
  <si>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</si>
  <si>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</si>
  <si>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</si>
  <si>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</si>
  <si>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</si>
  <si>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</si>
  <si>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</si>
  <si>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</si>
  <si>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</si>
  <si>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</si>
  <si>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</si>
  <si>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</si>
  <si>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</si>
  <si>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</si>
  <si>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</si>
  <si>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</si>
  <si>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</si>
  <si>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</si>
  <si>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</si>
  <si>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</si>
  <si>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</si>
  <si>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</si>
  <si>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</si>
  <si>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</si>
  <si>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</si>
  <si>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</si>
  <si>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</si>
  <si>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</si>
  <si>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</si>
  <si>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</si>
  <si>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</si>
  <si>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</si>
  <si>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</si>
  <si>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</si>
  <si>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</si>
  <si>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</si>
  <si>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</si>
  <si>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</si>
  <si>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</si>
  <si>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</si>
  <si>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</si>
  <si>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</si>
  <si>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</si>
  <si>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</si>
  <si>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</si>
  <si>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</si>
  <si>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</si>
  <si>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</si>
  <si>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</si>
  <si>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</si>
  <si>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</si>
  <si>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</si>
  <si>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</si>
  <si>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</si>
  <si>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</si>
  <si>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</si>
  <si>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</si>
  <si>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</si>
  <si>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</si>
  <si>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</si>
  <si>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</si>
  <si>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</si>
  <si>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</si>
  <si>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</si>
  <si>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</si>
  <si>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</si>
  <si>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</si>
  <si>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</si>
  <si>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</si>
  <si>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</si>
  <si>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</si>
  <si>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</si>
  <si>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</si>
  <si>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</si>
  <si>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</si>
  <si>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</si>
  <si>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</si>
  <si>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</si>
  <si>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</si>
  <si>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</si>
  <si>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</si>
  <si>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</si>
  <si>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</si>
  <si>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</si>
  <si>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</si>
  <si>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</si>
  <si>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</si>
  <si>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</si>
  <si>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</si>
  <si>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</si>
  <si>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</si>
  <si>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</si>
  <si>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</si>
  <si>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</si>
  <si>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</si>
  <si>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</si>
  <si>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</si>
  <si>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</si>
  <si>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</si>
  <si>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</si>
  <si>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</si>
  <si>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</si>
  <si>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</si>
  <si>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</si>
  <si>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</si>
  <si>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</si>
  <si>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</si>
  <si>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</si>
  <si>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</si>
  <si>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</si>
  <si>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</si>
  <si>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</si>
  <si>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</si>
  <si>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</si>
  <si>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</si>
  <si>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</si>
  <si>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</si>
  <si>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</si>
  <si>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</si>
  <si>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</si>
  <si>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</si>
  <si>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</si>
  <si>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</si>
  <si>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</si>
  <si>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</si>
  <si>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</si>
  <si>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</si>
  <si>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</si>
  <si>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</si>
  <si>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</si>
  <si>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</si>
  <si>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</si>
  <si>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</si>
  <si>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</si>
  <si>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</si>
  <si>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</si>
  <si>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</si>
  <si>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</si>
  <si>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</si>
  <si>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</si>
  <si>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</si>
  <si>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</si>
  <si>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</si>
  <si>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</si>
  <si>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</si>
  <si>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</si>
  <si>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</si>
  <si>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</si>
  <si>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</si>
  <si>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</si>
  <si>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</si>
  <si>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</si>
  <si>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</si>
  <si>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</si>
  <si>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</si>
  <si>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</si>
  <si>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</si>
  <si>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</si>
  <si>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</si>
  <si>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</si>
  <si>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</si>
  <si>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</si>
  <si>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</si>
  <si>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</si>
  <si>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</si>
  <si>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</si>
  <si>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</si>
  <si>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</si>
  <si>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</si>
  <si>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</si>
  <si>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</si>
  <si>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</si>
  <si>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</si>
  <si>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</si>
  <si>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</si>
  <si>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</si>
  <si>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</si>
  <si>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</si>
  <si>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</si>
  <si>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</si>
  <si>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</si>
  <si>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</si>
  <si>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</si>
  <si>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</si>
  <si>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</si>
  <si>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</si>
  <si>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</si>
  <si>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</si>
  <si>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</si>
  <si>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</si>
  <si>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</si>
  <si>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</si>
  <si>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</si>
  <si>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</si>
  <si>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</si>
  <si>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</si>
  <si>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</si>
  <si>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</si>
  <si>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</si>
  <si>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</si>
  <si>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</si>
  <si>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</si>
  <si>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</si>
  <si>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</si>
  <si>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</si>
  <si>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</si>
  <si>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</si>
  <si>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</si>
  <si>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</si>
  <si>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</si>
  <si>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</si>
  <si>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</si>
  <si>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</si>
  <si>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</si>
  <si>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</si>
  <si>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</si>
  <si>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</si>
  <si>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</si>
  <si>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</si>
  <si>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</si>
  <si>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</si>
  <si>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</si>
  <si>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</si>
  <si>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</si>
  <si>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</si>
  <si>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</si>
  <si>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</si>
  <si>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</si>
  <si>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</si>
  <si>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</si>
  <si>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</si>
  <si>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</si>
  <si>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</si>
  <si>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</si>
  <si>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</si>
  <si>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</si>
  <si>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</si>
  <si>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</si>
  <si>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</si>
  <si>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</si>
  <si>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</si>
  <si>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</si>
  <si>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</si>
  <si>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</si>
  <si>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</si>
  <si>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</si>
  <si>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</si>
  <si>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</si>
  <si>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</si>
  <si>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</si>
  <si>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</si>
  <si>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</si>
  <si>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</si>
  <si>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</si>
  <si>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</si>
  <si>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</si>
  <si>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</si>
  <si>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</si>
  <si>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</si>
  <si>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</si>
  <si>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</si>
  <si>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</si>
  <si>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</si>
  <si>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</si>
  <si>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</si>
  <si>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</si>
  <si>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</si>
  <si>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</si>
  <si>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</si>
  <si>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</si>
  <si>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</si>
  <si>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</si>
  <si>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</si>
  <si>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</si>
  <si>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</si>
  <si>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</si>
  <si>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</si>
  <si>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</si>
  <si>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</si>
  <si>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</si>
  <si>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</si>
  <si>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</si>
  <si>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</si>
  <si>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</si>
  <si>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</si>
  <si>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</si>
  <si>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</si>
  <si>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</si>
  <si>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</si>
  <si>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</si>
  <si>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</si>
  <si>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</si>
  <si>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</si>
  <si>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</si>
  <si>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</si>
  <si>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</si>
  <si>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</si>
  <si>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</si>
  <si>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</si>
  <si>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</si>
  <si>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</si>
  <si>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</si>
  <si>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</si>
  <si>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</si>
  <si>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</si>
  <si>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</si>
  <si>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</si>
  <si>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</si>
  <si>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</si>
  <si>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</si>
  <si>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</si>
  <si>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</si>
  <si>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</si>
  <si>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</si>
  <si>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</si>
  <si>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</si>
  <si>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</si>
  <si>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</si>
  <si>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</si>
  <si>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</si>
  <si>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</si>
  <si>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</si>
  <si>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</si>
  <si>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</si>
  <si>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</si>
  <si>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</si>
  <si>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</si>
  <si>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</si>
  <si>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</si>
  <si>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</si>
  <si>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</si>
  <si>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</si>
  <si>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</si>
  <si>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</si>
  <si>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</si>
  <si>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</si>
  <si>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</si>
  <si>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</si>
  <si>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</si>
  <si>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</si>
  <si>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</si>
  <si>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</si>
  <si>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</si>
  <si>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</si>
  <si>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</si>
  <si>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</si>
  <si>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</si>
  <si>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</si>
  <si>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</si>
  <si>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</si>
  <si>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</si>
  <si>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</si>
  <si>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</si>
  <si>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</si>
  <si>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</si>
  <si>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</si>
  <si>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</si>
  <si>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</si>
  <si>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</si>
  <si>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</si>
  <si>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</si>
  <si>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</si>
  <si>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</si>
  <si>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</si>
  <si>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</si>
  <si>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</si>
  <si>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</si>
  <si>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</si>
  <si>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</si>
  <si>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</si>
  <si>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</si>
  <si>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</si>
  <si>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</si>
  <si>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</si>
  <si>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</si>
  <si>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</si>
  <si>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</si>
  <si>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</si>
  <si>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</si>
  <si>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</si>
  <si>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</si>
  <si>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</si>
  <si>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</si>
  <si>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</si>
  <si>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</si>
  <si>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</si>
  <si>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</si>
  <si>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</si>
  <si>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</si>
  <si>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</si>
  <si>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</si>
  <si>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</si>
  <si>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</si>
  <si>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</si>
  <si>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</si>
  <si>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</si>
  <si>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</si>
  <si>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</si>
  <si>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</si>
  <si>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</si>
  <si>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</si>
  <si>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</si>
  <si>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</si>
  <si>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</si>
  <si>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</si>
  <si>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</si>
  <si>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</si>
  <si>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</si>
  <si>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</si>
  <si>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</si>
  <si>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</si>
  <si>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</si>
  <si>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</si>
  <si>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</si>
  <si>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</si>
  <si>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</si>
  <si>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</si>
  <si>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</si>
  <si>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</si>
  <si>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</si>
  <si>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</si>
  <si>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</si>
  <si>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</si>
  <si>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</si>
  <si>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</si>
  <si>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</si>
  <si>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</si>
  <si>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</si>
  <si>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</si>
  <si>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</si>
  <si>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</si>
  <si>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</si>
  <si>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</si>
  <si>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</si>
  <si>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</si>
  <si>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</si>
  <si>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</si>
  <si>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</si>
  <si>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</si>
  <si>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</si>
  <si>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</si>
  <si>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</si>
  <si>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</si>
  <si>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</si>
  <si>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</si>
  <si>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</si>
  <si>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</si>
  <si>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</si>
  <si>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</si>
  <si>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</si>
  <si>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</si>
  <si>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</si>
  <si>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</si>
  <si>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</si>
  <si>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</si>
  <si>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</si>
  <si>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</si>
  <si>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</si>
  <si>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</si>
  <si>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</si>
  <si>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</si>
  <si>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</si>
  <si>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</si>
  <si>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</si>
  <si>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</si>
  <si>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</si>
  <si>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</si>
  <si>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</si>
  <si>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</si>
  <si>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</si>
  <si>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</si>
  <si>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</si>
  <si>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</si>
  <si>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</si>
  <si>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</si>
  <si>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</si>
  <si>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</si>
  <si>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</si>
  <si>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</si>
  <si>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</si>
  <si>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</si>
  <si>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</si>
  <si>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</si>
  <si>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</si>
  <si>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</si>
  <si>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</si>
  <si>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</si>
  <si>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</si>
  <si>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</si>
  <si>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</si>
  <si>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</si>
  <si>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</si>
  <si>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</si>
  <si>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</si>
  <si>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</si>
  <si>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</si>
  <si>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</si>
  <si>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</si>
  <si>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</si>
  <si>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</si>
  <si>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</si>
  <si>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</si>
  <si>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</si>
  <si>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</si>
  <si>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</si>
  <si>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</si>
  <si>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</si>
  <si>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</si>
  <si>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</si>
  <si>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</si>
  <si>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</si>
  <si>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</si>
  <si>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</si>
  <si>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</si>
  <si>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</si>
  <si>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</si>
  <si>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</si>
  <si>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</si>
  <si>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</si>
  <si>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</si>
  <si>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</si>
  <si>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</si>
  <si>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</si>
  <si>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</si>
  <si>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</si>
  <si>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</si>
  <si>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</si>
  <si>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</si>
  <si>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</si>
  <si>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</si>
  <si>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</si>
  <si>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</si>
  <si>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</si>
  <si>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</si>
  <si>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</si>
  <si>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</si>
  <si>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</si>
  <si>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</si>
  <si>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</si>
  <si>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</si>
  <si>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</si>
  <si>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</si>
  <si>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</si>
  <si>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</si>
  <si>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</si>
  <si>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</si>
  <si>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</si>
  <si>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</si>
  <si>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</si>
  <si>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</si>
  <si>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</si>
  <si>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</si>
  <si>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</si>
  <si>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</si>
  <si>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</si>
  <si>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</si>
  <si>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</si>
  <si>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</si>
  <si>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</si>
  <si>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</si>
  <si>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</si>
  <si>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</si>
  <si>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</si>
  <si>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</si>
  <si>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</si>
  <si>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</si>
  <si>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</si>
  <si>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</si>
  <si>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</si>
  <si>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</si>
  <si>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</si>
  <si>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</si>
  <si>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</si>
  <si>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</si>
  <si>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</si>
  <si>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</si>
  <si>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</si>
  <si>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</si>
  <si>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</si>
  <si>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</si>
  <si>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</si>
  <si>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</si>
  <si>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</si>
  <si>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</si>
  <si>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</si>
  <si>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</si>
  <si>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</si>
  <si>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</si>
  <si>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</si>
  <si>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</si>
  <si>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</si>
  <si>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</si>
  <si>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</si>
  <si>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</si>
  <si>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</si>
  <si>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</si>
  <si>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</si>
  <si>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</si>
  <si>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</si>
  <si>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</si>
  <si>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</si>
  <si>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</si>
  <si>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</si>
  <si>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</si>
  <si>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</si>
  <si>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</si>
  <si>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</si>
  <si>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</si>
  <si>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</si>
  <si>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</si>
  <si>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</si>
  <si>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</si>
  <si>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</si>
  <si>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</si>
  <si>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</si>
  <si>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</si>
  <si>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</si>
  <si>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</si>
  <si>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</si>
  <si>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</si>
  <si>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</si>
  <si>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</si>
  <si>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</si>
  <si>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</si>
  <si>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</si>
  <si>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</si>
  <si>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</si>
  <si>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</si>
  <si>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</si>
  <si>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</si>
  <si>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</si>
  <si>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</si>
  <si>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</si>
  <si>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</si>
  <si>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</si>
  <si>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</si>
  <si>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</si>
  <si>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</si>
  <si>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</si>
  <si>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</si>
  <si>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</si>
  <si>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</si>
  <si>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</si>
  <si>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</si>
  <si>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</si>
  <si>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</si>
  <si>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</si>
  <si>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</si>
  <si>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</si>
  <si>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</si>
  <si>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</si>
  <si>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</si>
  <si>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</si>
  <si>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</si>
  <si>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</si>
  <si>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</si>
  <si>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</si>
  <si>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</si>
  <si>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</si>
  <si>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</si>
  <si>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</si>
  <si>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</si>
  <si>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</si>
  <si>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</si>
  <si>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</si>
  <si>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</si>
  <si>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</si>
  <si>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</si>
  <si>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</si>
  <si>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</si>
  <si>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</si>
  <si>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</si>
  <si>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</si>
  <si>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</si>
  <si>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</si>
  <si>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</si>
  <si>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</si>
  <si>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</si>
  <si>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</si>
  <si>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</si>
  <si>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</si>
  <si>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</si>
  <si>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</si>
  <si>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</si>
  <si>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</si>
  <si>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</si>
  <si>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</si>
  <si>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</si>
  <si>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</si>
  <si>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</si>
  <si>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</si>
  <si>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</si>
  <si>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</si>
  <si>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</si>
  <si>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</si>
  <si>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</si>
  <si>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</si>
  <si>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</si>
  <si>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</si>
  <si>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</si>
  <si>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</si>
  <si>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</si>
  <si>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</si>
  <si>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</si>
  <si>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</si>
  <si>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</si>
  <si>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</si>
  <si>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</si>
  <si>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</si>
  <si>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</si>
  <si>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</si>
  <si>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</si>
  <si>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</si>
  <si>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</si>
  <si>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</si>
  <si>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</si>
  <si>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</si>
  <si>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</si>
  <si>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</si>
  <si>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</si>
  <si>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</si>
  <si>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</si>
  <si>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</si>
  <si>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</si>
  <si>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</si>
  <si>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</si>
  <si>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</si>
  <si>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</si>
  <si>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</si>
  <si>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</si>
  <si>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</si>
  <si>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</si>
  <si>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</si>
  <si>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</si>
  <si>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</si>
  <si>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</si>
  <si>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</si>
  <si>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</si>
  <si>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</si>
  <si>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</si>
  <si>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</si>
  <si>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</si>
  <si>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</si>
  <si>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</si>
  <si>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</si>
  <si>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</si>
  <si>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</si>
  <si>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</si>
  <si>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</si>
  <si>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</si>
  <si>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</si>
  <si>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</si>
  <si>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</si>
  <si>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</si>
  <si>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</si>
  <si>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</si>
  <si>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</si>
  <si>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</si>
  <si>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</si>
  <si>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</si>
  <si>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</si>
  <si>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</si>
  <si>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</si>
  <si>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</si>
  <si>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</si>
  <si>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</si>
  <si>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</si>
  <si>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</si>
  <si>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</si>
  <si>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</si>
  <si>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</si>
  <si>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</si>
  <si>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</si>
  <si>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</si>
  <si>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</si>
  <si>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</si>
  <si>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</si>
  <si>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</si>
  <si>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</si>
  <si>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</si>
  <si>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</si>
  <si>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</si>
  <si>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</si>
  <si>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</si>
  <si>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</si>
  <si>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</si>
  <si>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</si>
  <si>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</si>
  <si>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</si>
  <si>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</si>
  <si>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</si>
  <si>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</si>
  <si>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</si>
  <si>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</si>
  <si>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</si>
  <si>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</si>
  <si>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</si>
  <si>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</si>
  <si>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</si>
  <si>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</si>
  <si>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</si>
  <si>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</si>
  <si>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</si>
  <si>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</si>
  <si>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</si>
  <si>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</si>
  <si>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</si>
  <si>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</si>
  <si>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</si>
  <si>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</si>
  <si>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</si>
  <si>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</si>
  <si>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</si>
  <si>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</si>
  <si>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</si>
  <si>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</si>
  <si>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</si>
  <si>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</si>
  <si>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</si>
  <si>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</si>
  <si>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</si>
  <si>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</si>
  <si>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</si>
  <si>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</si>
  <si>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</si>
  <si>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</si>
  <si>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</si>
  <si>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</si>
  <si>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</si>
  <si>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</si>
  <si>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</si>
  <si>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</si>
  <si>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</si>
  <si>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</si>
  <si>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</si>
  <si>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</si>
  <si>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</si>
  <si>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</si>
  <si>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</si>
  <si>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</si>
  <si>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</si>
  <si>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</si>
  <si>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</si>
  <si>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</si>
  <si>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</si>
  <si>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</si>
  <si>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</si>
  <si>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</si>
  <si>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</si>
  <si>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</si>
  <si>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</si>
  <si>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</si>
  <si>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</si>
  <si>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</si>
  <si>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</si>
  <si>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</si>
  <si>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</si>
  <si>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</si>
  <si>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</si>
  <si>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</si>
  <si>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</si>
  <si>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</si>
  <si>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</si>
  <si>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</si>
  <si>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</si>
  <si>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</si>
  <si>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</si>
  <si>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</si>
  <si>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</si>
  <si>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</si>
  <si>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</si>
  <si>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</si>
  <si>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</si>
  <si>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</si>
  <si>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</si>
  <si>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</si>
  <si>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</si>
  <si>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</si>
  <si>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</si>
  <si>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</si>
  <si>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</si>
  <si>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</si>
  <si>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</si>
  <si>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</si>
  <si>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</si>
  <si>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</si>
  <si>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</si>
  <si>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</si>
  <si>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</si>
  <si>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</si>
  <si>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</si>
  <si>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</si>
  <si>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</si>
  <si>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</si>
  <si>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</si>
  <si>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</si>
  <si>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</si>
  <si>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</si>
  <si>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</si>
  <si>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</si>
  <si>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</si>
  <si>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</si>
  <si>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</si>
  <si>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</si>
  <si>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</si>
  <si>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</si>
  <si>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</si>
  <si>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</si>
  <si>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</si>
  <si>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</si>
  <si>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</si>
  <si>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</si>
  <si>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</si>
  <si>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</si>
  <si>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</si>
  <si>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</si>
  <si>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</si>
  <si>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</si>
  <si>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</si>
  <si>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</si>
  <si>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</si>
  <si>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</si>
  <si>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</si>
  <si>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</si>
  <si>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</si>
  <si>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</si>
  <si>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</si>
  <si>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</si>
  <si>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</si>
  <si>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</si>
  <si>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</si>
  <si>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</si>
  <si>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</si>
  <si>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</si>
  <si>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</si>
  <si>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</si>
  <si>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</si>
  <si>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</si>
  <si>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</si>
  <si>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</si>
  <si>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</si>
  <si>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</si>
  <si>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</si>
  <si>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</si>
  <si>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</si>
  <si>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</si>
  <si>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</si>
  <si>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</si>
  <si>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</si>
  <si>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</si>
  <si>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</si>
  <si>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</si>
  <si>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</si>
  <si>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</si>
  <si>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</si>
  <si>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</si>
  <si>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</si>
  <si>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</si>
  <si>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</si>
  <si>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</si>
  <si>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</si>
  <si>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</si>
  <si>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</si>
  <si>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</si>
  <si>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</si>
  <si>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</si>
  <si>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</si>
  <si>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</si>
  <si>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</si>
  <si>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</si>
  <si>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</si>
  <si>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</si>
  <si>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</si>
  <si>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</si>
  <si>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</si>
  <si>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</si>
  <si>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</si>
  <si>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</si>
  <si>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</si>
  <si>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</si>
  <si>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</si>
  <si>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</si>
  <si>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</si>
  <si>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</si>
  <si>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</si>
  <si>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</si>
  <si>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</si>
  <si>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</si>
  <si>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</si>
  <si>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</si>
  <si>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</si>
  <si>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</si>
  <si>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</si>
  <si>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</si>
  <si>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</si>
  <si>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</si>
  <si>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</si>
  <si>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</si>
  <si>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</si>
  <si>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</si>
  <si>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</si>
  <si>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</si>
  <si>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</si>
  <si>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</si>
  <si>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</si>
  <si>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</si>
  <si>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</si>
  <si>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</si>
  <si>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</si>
  <si>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</si>
  <si>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</si>
  <si>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</si>
  <si>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</si>
  <si>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</si>
  <si>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</si>
  <si>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</si>
  <si>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</si>
  <si>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</si>
  <si>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</si>
  <si>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</si>
  <si>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</si>
  <si>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</si>
  <si>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</si>
  <si>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</si>
  <si>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</si>
  <si>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</si>
  <si>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</si>
  <si>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</si>
  <si>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</si>
  <si>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</si>
  <si>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</si>
  <si>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</si>
  <si>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</si>
  <si>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</si>
  <si>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</si>
  <si>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</si>
  <si>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</si>
  <si>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</si>
  <si>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</si>
  <si>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</si>
  <si>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</si>
  <si>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</si>
  <si>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</si>
  <si>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</si>
  <si>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</si>
  <si>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</si>
  <si>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</si>
  <si>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</si>
  <si>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</si>
  <si>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</si>
  <si>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</si>
  <si>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</si>
  <si>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</si>
  <si>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</si>
  <si>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</si>
  <si>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</si>
  <si>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</si>
  <si>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</si>
  <si>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</si>
  <si>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</si>
  <si>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</si>
  <si>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</si>
  <si>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</si>
  <si>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</si>
  <si>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</si>
  <si>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</si>
  <si>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</si>
  <si>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</si>
  <si>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</si>
  <si>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</si>
  <si>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</si>
  <si>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</si>
  <si>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</si>
  <si>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</si>
  <si>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</si>
  <si>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</si>
  <si>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</si>
  <si>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</si>
  <si>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</si>
  <si>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</si>
  <si>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</si>
  <si>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</si>
  <si>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</si>
  <si>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</si>
  <si>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</si>
  <si>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</si>
  <si>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</si>
  <si>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</si>
  <si>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</si>
  <si>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</si>
  <si>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</si>
  <si>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</si>
  <si>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</si>
  <si>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</si>
  <si>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</si>
  <si>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</si>
  <si>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</si>
  <si>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</si>
  <si>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</si>
  <si>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</si>
  <si>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</si>
  <si>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</si>
  <si>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</si>
  <si>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</si>
  <si>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</si>
  <si>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</si>
  <si>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</si>
  <si>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</si>
  <si>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</si>
  <si>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</si>
  <si>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</si>
  <si>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</si>
  <si>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</si>
  <si>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</si>
  <si>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</si>
  <si>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</si>
  <si>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</si>
  <si>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</si>
  <si>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</si>
  <si>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</si>
  <si>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</si>
  <si>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</si>
  <si>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</si>
  <si>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</si>
  <si>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</si>
  <si>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</si>
  <si>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</si>
  <si>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</si>
  <si>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</si>
  <si>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</si>
  <si>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</si>
  <si>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</si>
  <si>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</si>
  <si>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</si>
  <si>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</si>
  <si>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</si>
  <si>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</si>
  <si>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</si>
  <si>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</si>
  <si>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</si>
  <si>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</si>
  <si>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</si>
  <si>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</si>
  <si>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</si>
  <si>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</si>
  <si>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</si>
  <si>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</si>
  <si>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</si>
  <si>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</si>
  <si>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</si>
  <si>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</si>
  <si>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</si>
  <si>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</si>
  <si>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</si>
  <si>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</si>
  <si>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</si>
  <si>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</si>
  <si>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</si>
  <si>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</si>
  <si>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</si>
  <si>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</si>
  <si>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</si>
  <si>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</si>
  <si>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</si>
  <si>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</si>
  <si>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</si>
  <si>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</si>
  <si>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</si>
  <si>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</si>
  <si>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</si>
  <si>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</si>
  <si>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</si>
  <si>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</si>
  <si>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</si>
  <si>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</si>
  <si>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</si>
  <si>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</si>
  <si>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</si>
  <si>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</si>
  <si>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</si>
  <si>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</si>
  <si>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</si>
  <si>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</si>
  <si>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</si>
  <si>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</si>
  <si>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</si>
  <si>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</si>
  <si>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</si>
  <si>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</si>
  <si>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</si>
  <si>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</si>
  <si>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</si>
  <si>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</si>
  <si>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</si>
  <si>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</si>
  <si>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</si>
  <si>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</si>
  <si>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</si>
  <si>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</si>
  <si>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</si>
  <si>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</si>
  <si>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</si>
  <si>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</si>
  <si>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</si>
  <si>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</si>
  <si>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</si>
  <si>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</si>
  <si>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</si>
  <si>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</si>
  <si>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</si>
  <si>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</si>
  <si>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</si>
  <si>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</si>
  <si>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</si>
  <si>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</si>
  <si>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</si>
  <si>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</si>
  <si>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</si>
  <si>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</si>
  <si>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</si>
  <si>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</si>
  <si>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</si>
  <si>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</si>
  <si>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</si>
  <si>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</si>
  <si>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</si>
  <si>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</si>
  <si>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</si>
  <si>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</si>
  <si>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</si>
  <si>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</si>
  <si>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</si>
  <si>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</si>
  <si>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</si>
  <si>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</si>
  <si>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</si>
  <si>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</si>
  <si>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</si>
  <si>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</si>
  <si>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</si>
  <si>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</si>
  <si>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</si>
  <si>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</si>
  <si>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</si>
  <si>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</si>
  <si>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</si>
  <si>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</si>
  <si>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</si>
  <si>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</si>
  <si>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</si>
  <si>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</si>
  <si>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</si>
  <si>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</si>
  <si>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</si>
  <si>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</si>
  <si>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</si>
  <si>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</si>
  <si>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</si>
  <si>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</si>
  <si>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</si>
  <si>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</si>
  <si>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</si>
  <si>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</si>
  <si>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</si>
  <si>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</si>
  <si>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</si>
  <si>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</si>
  <si>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</si>
  <si>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</si>
  <si>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</si>
  <si>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</si>
  <si>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</si>
  <si>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</si>
  <si>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</si>
  <si>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</si>
  <si>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</si>
  <si>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</si>
  <si>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</si>
  <si>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</si>
  <si>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</si>
  <si>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</si>
  <si>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</si>
  <si>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</si>
  <si>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</si>
  <si>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</si>
  <si>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</si>
  <si>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</si>
  <si>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</si>
  <si>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</si>
  <si>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</si>
  <si>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</si>
  <si>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</si>
  <si>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</si>
  <si>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</si>
  <si>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</si>
  <si>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</si>
  <si>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</si>
  <si>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</si>
  <si>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</si>
  <si>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</si>
  <si>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</si>
  <si>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</si>
  <si>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</si>
  <si>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</si>
  <si>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</si>
  <si>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</si>
  <si>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</si>
  <si>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</si>
  <si>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</si>
  <si>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</si>
  <si>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</si>
  <si>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</si>
  <si>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</si>
  <si>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</si>
  <si>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</si>
  <si>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</si>
  <si>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</si>
  <si>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</si>
  <si>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</si>
  <si>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</si>
  <si>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</si>
  <si>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</si>
  <si>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</si>
  <si>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</si>
  <si>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</si>
  <si>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</si>
  <si>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</si>
  <si>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</si>
  <si>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</si>
  <si>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</si>
  <si>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</si>
  <si>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</si>
  <si>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</si>
  <si>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</si>
  <si>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</si>
  <si>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</si>
  <si>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</si>
  <si>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</si>
  <si>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</si>
  <si>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</si>
  <si>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</si>
  <si>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</si>
  <si>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</si>
  <si>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</si>
  <si>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</si>
  <si>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</si>
  <si>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</si>
  <si>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</si>
  <si>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</si>
  <si>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</si>
  <si>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</si>
  <si>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</si>
  <si>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</si>
  <si>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</si>
  <si>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</si>
  <si>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</si>
  <si>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</si>
  <si>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</si>
  <si>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</si>
  <si>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</si>
  <si>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</si>
  <si>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</si>
  <si>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</si>
  <si>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</si>
  <si>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</si>
  <si>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</si>
  <si>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</si>
  <si>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</si>
  <si>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</si>
  <si>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</si>
  <si>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</si>
  <si>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</si>
  <si>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</si>
  <si>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</si>
  <si>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</si>
  <si>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</si>
  <si>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</si>
  <si>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</si>
  <si>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</si>
  <si>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</si>
  <si>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</si>
  <si>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</si>
  <si>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</si>
  <si>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</si>
  <si>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</si>
  <si>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</si>
  <si>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</si>
  <si>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</si>
  <si>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</si>
  <si>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</si>
  <si>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</si>
  <si>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</si>
  <si>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</si>
  <si>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</si>
  <si>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</si>
  <si>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</si>
  <si>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</si>
  <si>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</si>
  <si>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</si>
  <si>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</si>
  <si>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</si>
  <si>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</si>
  <si>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</si>
  <si>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</si>
  <si>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</si>
  <si>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</si>
  <si>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</si>
  <si>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</si>
  <si>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</si>
  <si>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</si>
  <si>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</si>
  <si>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</si>
  <si>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</si>
  <si>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</si>
  <si>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</si>
  <si>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</si>
  <si>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</si>
  <si>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</si>
  <si>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</si>
  <si>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</si>
  <si>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</si>
  <si>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</si>
  <si>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</si>
  <si>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</si>
  <si>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</si>
  <si>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</si>
  <si>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</si>
  <si>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</si>
  <si>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</si>
  <si>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</si>
  <si>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</si>
  <si>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</si>
  <si>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</si>
  <si>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</si>
  <si>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</si>
  <si>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</si>
  <si>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</si>
  <si>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</si>
  <si>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</si>
  <si>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</si>
  <si>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</si>
  <si>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</si>
  <si>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</si>
  <si>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</si>
  <si>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</si>
  <si>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</si>
  <si>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</si>
  <si>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</si>
  <si>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</si>
  <si>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</si>
  <si>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</si>
  <si>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</si>
  <si>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</si>
  <si>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</si>
  <si>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</si>
  <si>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</si>
  <si>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</si>
  <si>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</si>
  <si>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</si>
  <si>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</si>
  <si>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</si>
  <si>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</si>
  <si>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</si>
  <si>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</si>
  <si>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</si>
  <si>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</si>
  <si>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</si>
  <si>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</si>
  <si>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</si>
  <si>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</si>
  <si>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</si>
  <si>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</si>
  <si>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</si>
  <si>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</si>
  <si>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</si>
  <si>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</si>
  <si>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</si>
  <si>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</si>
  <si>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</si>
  <si>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</si>
  <si>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</si>
  <si>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</si>
  <si>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</si>
  <si>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</si>
  <si>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</si>
  <si>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</si>
  <si>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</si>
  <si>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</si>
  <si>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</si>
  <si>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</si>
  <si>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</si>
  <si>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</si>
  <si>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</si>
  <si>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</si>
  <si>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</si>
  <si>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</si>
  <si>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</si>
  <si>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</si>
  <si>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</si>
  <si>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</si>
  <si>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</si>
  <si>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</si>
  <si>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</si>
  <si>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</si>
  <si>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</si>
  <si>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</si>
  <si>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</si>
  <si>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</si>
  <si>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</si>
  <si>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</si>
  <si>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</si>
  <si>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</si>
  <si>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</si>
  <si>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</si>
  <si>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</si>
  <si>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</si>
  <si>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</si>
  <si>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</si>
  <si>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</si>
  <si>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</si>
  <si>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</si>
  <si>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</si>
  <si>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</si>
  <si>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</si>
  <si>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</si>
  <si>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</si>
  <si>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</si>
  <si>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</si>
  <si>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</si>
  <si>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</si>
  <si>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</si>
  <si>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</si>
  <si>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</si>
  <si>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</si>
  <si>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</si>
  <si>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</si>
  <si>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</si>
  <si>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</si>
  <si>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</si>
  <si>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</si>
  <si>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</si>
  <si>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</si>
  <si>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</si>
  <si>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</si>
  <si>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</si>
  <si>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</si>
  <si>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</si>
  <si>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</si>
  <si>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</si>
  <si>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</si>
  <si>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</si>
  <si>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</si>
  <si>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</si>
  <si>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</si>
  <si>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</si>
  <si>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</si>
  <si>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</si>
  <si>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</si>
  <si>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</si>
  <si>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</si>
  <si>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</si>
  <si>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</si>
  <si>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</si>
  <si>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</si>
  <si>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</si>
  <si>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</si>
  <si>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</si>
  <si>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</si>
  <si>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</si>
  <si>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</si>
  <si>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</si>
  <si>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</si>
  <si>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</si>
  <si>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</si>
  <si>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</si>
  <si>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</si>
  <si>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</si>
  <si>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</si>
  <si>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</si>
  <si>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</si>
  <si>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</si>
  <si>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</si>
  <si>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</si>
  <si>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</si>
  <si>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</si>
  <si>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</si>
  <si>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</si>
  <si>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</si>
  <si>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</si>
  <si>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</si>
  <si>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</si>
  <si>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</si>
  <si>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</si>
  <si>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</si>
  <si>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</si>
  <si>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</si>
  <si>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</si>
  <si>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</si>
  <si>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</si>
  <si>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</si>
  <si>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</si>
  <si>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</si>
  <si>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</si>
  <si>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</si>
  <si>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</si>
  <si>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</si>
  <si>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</si>
  <si>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</si>
  <si>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</si>
  <si>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</si>
  <si>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</si>
  <si>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</si>
  <si>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</si>
  <si>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</si>
  <si>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</si>
  <si>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</si>
  <si>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</si>
  <si>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</si>
  <si>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</si>
  <si>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</si>
  <si>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</si>
  <si>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</si>
  <si>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</si>
  <si>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</si>
  <si>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</si>
  <si>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</si>
  <si>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</si>
  <si>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</si>
  <si>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</si>
  <si>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</si>
  <si>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</si>
  <si>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</si>
  <si>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</si>
  <si>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</si>
  <si>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</si>
  <si>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</si>
  <si>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</si>
  <si>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</si>
  <si>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</si>
  <si>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</si>
  <si>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</si>
  <si>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</si>
  <si>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</si>
  <si>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</si>
  <si>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</si>
  <si>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</si>
  <si>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</si>
  <si>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</si>
  <si>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</si>
  <si>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</si>
  <si>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</si>
  <si>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</si>
  <si>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</si>
  <si>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</si>
  <si>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</si>
  <si>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</si>
  <si>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</si>
  <si>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</si>
  <si>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</si>
  <si>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</si>
  <si>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</si>
  <si>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</si>
  <si>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</si>
  <si>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</si>
  <si>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</si>
  <si>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</si>
  <si>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</si>
  <si>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</si>
  <si>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</si>
  <si>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</si>
  <si>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</si>
  <si>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</si>
  <si>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</si>
  <si>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</si>
  <si>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</si>
  <si>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</si>
  <si>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</si>
  <si>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</si>
  <si>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</si>
  <si>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</si>
  <si>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</si>
  <si>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</si>
  <si>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</si>
  <si>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</si>
  <si>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</si>
  <si>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</si>
  <si>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</si>
  <si>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</si>
  <si>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</si>
  <si>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</si>
  <si>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</si>
  <si>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</si>
  <si>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</si>
  <si>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</si>
  <si>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</si>
  <si>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</si>
  <si>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</si>
  <si>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</si>
  <si>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</si>
  <si>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</si>
  <si>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</si>
  <si>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</si>
  <si>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</si>
  <si>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</si>
  <si>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</si>
  <si>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</si>
  <si>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</si>
  <si>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</si>
  <si>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</si>
  <si>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</si>
  <si>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</si>
  <si>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</si>
  <si>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</si>
  <si>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</si>
  <si>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</si>
  <si>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</si>
  <si>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</si>
  <si>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</si>
  <si>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</si>
  <si>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</si>
  <si>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</si>
  <si>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</si>
  <si>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</si>
  <si>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</si>
  <si>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</si>
  <si>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</si>
  <si>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</si>
  <si>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</si>
  <si>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</si>
  <si>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</si>
  <si>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</si>
  <si>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</si>
  <si>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</si>
  <si>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</si>
  <si>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</si>
  <si>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</si>
  <si>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</si>
  <si>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</si>
  <si>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</si>
  <si>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</si>
  <si>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</si>
  <si>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</si>
  <si>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</si>
  <si>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</si>
  <si>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</si>
  <si>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</si>
  <si>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</si>
  <si>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</si>
  <si>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</si>
  <si>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</si>
  <si>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</si>
  <si>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</si>
  <si>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</si>
  <si>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</si>
  <si>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</si>
  <si>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</si>
  <si>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</si>
  <si>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</si>
  <si>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</si>
  <si>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</si>
  <si>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</si>
  <si>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</si>
  <si>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</si>
  <si>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</si>
  <si>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</si>
  <si>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</si>
  <si>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</si>
  <si>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</si>
  <si>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</si>
  <si>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</si>
  <si>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</si>
  <si>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</si>
  <si>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</si>
  <si>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</si>
  <si>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</si>
  <si>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</si>
  <si>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</si>
  <si>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</si>
  <si>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</si>
  <si>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</si>
  <si>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</si>
  <si>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</si>
  <si>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</si>
  <si>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</si>
  <si>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</si>
  <si>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</si>
  <si>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</si>
  <si>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</si>
  <si>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</si>
  <si>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</si>
  <si>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</si>
  <si>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</si>
  <si>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</si>
  <si>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</si>
  <si>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</si>
  <si>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</si>
  <si>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</si>
  <si>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</si>
  <si>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</si>
  <si>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</si>
  <si>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</si>
  <si>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</si>
  <si>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</si>
  <si>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</si>
  <si>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</si>
  <si>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</si>
  <si>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</si>
  <si>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</si>
  <si>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</si>
  <si>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</si>
  <si>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</si>
  <si>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</si>
  <si>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</si>
  <si>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</si>
  <si>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</si>
  <si>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</si>
  <si>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</si>
  <si>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</si>
  <si>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</si>
  <si>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</si>
  <si>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</si>
  <si>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</si>
  <si>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</si>
  <si>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</si>
  <si>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</si>
  <si>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</si>
  <si>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</si>
  <si>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</si>
  <si>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</si>
  <si>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</si>
  <si>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</si>
  <si>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</si>
  <si>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</si>
  <si>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</si>
  <si>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</si>
  <si>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</si>
  <si>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</si>
  <si>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</si>
  <si>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</si>
  <si>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</si>
  <si>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</si>
  <si>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</si>
  <si>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</si>
  <si>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</si>
  <si>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</si>
  <si>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</si>
  <si>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</si>
  <si>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</si>
  <si>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</si>
  <si>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</si>
  <si>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</si>
  <si>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</si>
  <si>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</si>
  <si>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</si>
  <si>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</si>
  <si>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</si>
  <si>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</si>
  <si>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</si>
  <si>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</si>
  <si>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</si>
  <si>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</si>
  <si>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</si>
  <si>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</si>
  <si>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</si>
  <si>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</si>
  <si>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</si>
  <si>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</si>
  <si>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</si>
  <si>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</si>
  <si>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</si>
  <si>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</si>
  <si>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</si>
  <si>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</si>
  <si>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</si>
  <si>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</si>
  <si>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</si>
  <si>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</si>
  <si>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</si>
  <si>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</si>
  <si>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</si>
  <si>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</si>
  <si>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</si>
  <si>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</si>
  <si>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</si>
  <si>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</si>
  <si>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</si>
  <si>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</si>
  <si>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</si>
  <si>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</si>
  <si>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</si>
  <si>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</si>
  <si>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</si>
  <si>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</si>
  <si>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</si>
  <si>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</si>
  <si>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</si>
  <si>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</si>
  <si>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</si>
  <si>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</si>
  <si>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</si>
  <si>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</si>
  <si>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</si>
  <si>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</si>
  <si>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</si>
  <si>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</si>
  <si>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</si>
  <si>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</si>
  <si>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</si>
  <si>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</si>
  <si>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</si>
  <si>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</si>
  <si>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</si>
  <si>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</si>
  <si>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</si>
  <si>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</si>
  <si>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</si>
  <si>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</si>
  <si>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</si>
  <si>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</si>
  <si>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</si>
  <si>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</si>
  <si>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</si>
  <si>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</si>
  <si>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</si>
  <si>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</si>
  <si>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</si>
  <si>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</si>
  <si>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</si>
  <si>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</si>
  <si>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</si>
  <si>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</si>
  <si>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</si>
  <si>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</si>
  <si>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</si>
  <si>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</si>
  <si>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</si>
  <si>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</si>
  <si>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</si>
  <si>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</si>
  <si>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</si>
  <si>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</si>
  <si>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</si>
  <si>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</si>
  <si>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</si>
  <si>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</si>
  <si>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</si>
  <si>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</si>
  <si>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</si>
  <si>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</si>
  <si>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</si>
  <si>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</si>
  <si>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</si>
  <si>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</si>
  <si>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</si>
  <si>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</si>
  <si>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</si>
  <si>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</si>
  <si>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</si>
  <si>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</si>
  <si>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</si>
  <si>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</si>
  <si>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</si>
  <si>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</si>
  <si>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</si>
  <si>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</si>
  <si>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</si>
  <si>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</si>
  <si>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</si>
  <si>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</si>
  <si>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</si>
  <si>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</si>
  <si>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</si>
  <si>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</si>
  <si>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</si>
  <si>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</si>
  <si>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</si>
  <si>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</si>
  <si>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</si>
  <si>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</si>
  <si>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</si>
  <si>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</si>
  <si>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</si>
  <si>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</si>
  <si>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</si>
  <si>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</si>
  <si>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</si>
  <si>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</si>
  <si>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</si>
  <si>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</si>
  <si>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</si>
  <si>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</si>
  <si>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</si>
  <si>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</si>
  <si>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</si>
  <si>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</si>
  <si>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</si>
  <si>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</si>
  <si>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</si>
  <si>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</si>
  <si>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</si>
  <si>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</si>
  <si>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</si>
  <si>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</si>
  <si>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</si>
  <si>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</si>
  <si>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</si>
  <si>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</si>
  <si>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</si>
  <si>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</si>
  <si>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</si>
  <si>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</si>
  <si>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</si>
  <si>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</si>
  <si>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</si>
  <si>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</si>
  <si>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</si>
  <si>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</si>
  <si>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</si>
  <si>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</si>
  <si>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</si>
  <si>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</si>
  <si>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</si>
  <si>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</si>
  <si>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</si>
  <si>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</si>
  <si>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</si>
  <si>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</si>
  <si>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</si>
  <si>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</si>
  <si>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</si>
  <si>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</si>
  <si>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</si>
  <si>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</si>
  <si>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</si>
  <si>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</si>
  <si>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</si>
  <si>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</si>
  <si>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</si>
  <si>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</si>
  <si>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</si>
  <si>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</si>
  <si>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</si>
  <si>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</si>
  <si>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</si>
  <si>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</si>
  <si>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</si>
  <si>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</si>
  <si>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</si>
  <si>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</si>
  <si>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</si>
  <si>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</si>
  <si>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</si>
  <si>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</si>
  <si>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</si>
  <si>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</si>
  <si>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</si>
  <si>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</si>
  <si>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</si>
  <si>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</si>
  <si>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</si>
  <si>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</si>
  <si>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</si>
  <si>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</si>
  <si>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</si>
  <si>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</si>
  <si>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</si>
  <si>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</si>
  <si>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</si>
  <si>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</si>
  <si>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</si>
  <si>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</si>
  <si>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</si>
  <si>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</si>
  <si>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</si>
  <si>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</si>
  <si>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</si>
  <si>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</si>
  <si>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</si>
  <si>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</si>
  <si>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</si>
  <si>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</si>
  <si>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</si>
  <si>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</si>
  <si>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</si>
  <si>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</si>
  <si>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</si>
  <si>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</si>
  <si>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</si>
  <si>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</si>
  <si>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</si>
  <si>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</si>
  <si>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</si>
  <si>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</si>
  <si>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</si>
  <si>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</si>
  <si>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</si>
  <si>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</si>
  <si>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</si>
  <si>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</si>
  <si>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</si>
  <si>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</si>
  <si>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</si>
  <si>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</si>
  <si>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</si>
  <si>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</si>
  <si>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</si>
  <si>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</si>
  <si>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</si>
  <si>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</si>
  <si>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</si>
  <si>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</si>
  <si>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</si>
  <si>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</si>
  <si>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</si>
  <si>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</si>
  <si>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</si>
  <si>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</si>
  <si>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</si>
  <si>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</si>
  <si>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</si>
  <si>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</si>
  <si>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</si>
  <si>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</si>
  <si>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</si>
  <si>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</si>
  <si>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</si>
  <si>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</si>
  <si>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</si>
  <si>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</si>
  <si>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</si>
  <si>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</si>
  <si>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</si>
  <si>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</si>
  <si>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</si>
  <si>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</si>
  <si>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</si>
  <si>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</si>
  <si>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</si>
  <si>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</si>
  <si>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</si>
  <si>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</si>
  <si>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</si>
  <si>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</si>
  <si>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</si>
  <si>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</si>
  <si>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</si>
  <si>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</si>
  <si>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</si>
  <si>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</si>
  <si>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</si>
  <si>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</si>
  <si>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</si>
  <si>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</si>
  <si>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</si>
  <si>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</si>
  <si>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</si>
  <si>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</si>
  <si>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</si>
  <si>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</si>
  <si>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</si>
  <si>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</si>
  <si>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</si>
  <si>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</si>
  <si>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</si>
  <si>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</si>
  <si>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</si>
  <si>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</si>
  <si>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</si>
  <si>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</si>
  <si>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</si>
  <si>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</si>
  <si>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</si>
  <si>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</si>
  <si>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</si>
  <si>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</si>
  <si>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</si>
  <si>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</si>
  <si>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</si>
  <si>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</si>
  <si>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</si>
  <si>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</si>
  <si>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</si>
  <si>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</si>
  <si>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</si>
  <si>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</si>
  <si>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</si>
  <si>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</si>
  <si>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</si>
  <si>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</si>
  <si>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</si>
  <si>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</si>
  <si>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</si>
  <si>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</si>
  <si>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</si>
  <si>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</si>
  <si>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</si>
  <si>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</si>
  <si>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</si>
  <si>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</si>
  <si>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</si>
  <si>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</si>
  <si>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</si>
  <si>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</si>
  <si>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</si>
  <si>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</si>
  <si>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</si>
  <si>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</si>
  <si>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</si>
  <si>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</si>
  <si>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</si>
  <si>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</si>
  <si>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</si>
  <si>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</si>
  <si>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</si>
  <si>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</si>
  <si>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</si>
  <si>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</si>
  <si>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</si>
  <si>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</si>
  <si>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</si>
  <si>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</si>
  <si>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</si>
  <si>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</si>
  <si>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</si>
  <si>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</si>
  <si>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</si>
  <si>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</si>
  <si>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</si>
  <si>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</si>
  <si>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</si>
  <si>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</si>
  <si>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</si>
  <si>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</si>
  <si>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</si>
  <si>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</si>
  <si>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</si>
  <si>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</si>
  <si>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</si>
  <si>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</si>
  <si>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</si>
  <si>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</si>
  <si>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</si>
  <si>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</si>
  <si>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</si>
  <si>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</si>
  <si>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</si>
  <si>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</si>
  <si>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</si>
  <si>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</si>
  <si>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</si>
  <si>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</si>
  <si>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</si>
  <si>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</si>
  <si>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</si>
  <si>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</si>
  <si>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</si>
  <si>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</si>
  <si>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</si>
  <si>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</si>
  <si>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</si>
  <si>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</si>
  <si>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</si>
  <si>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</si>
  <si>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</si>
  <si>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</si>
  <si>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</si>
  <si>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</si>
  <si>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</si>
  <si>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</si>
  <si>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</si>
  <si>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</si>
  <si>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</si>
  <si>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</si>
  <si>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</si>
  <si>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</si>
  <si>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</si>
  <si>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</si>
  <si>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</si>
  <si>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</si>
  <si>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</si>
  <si>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</si>
  <si>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</si>
  <si>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</si>
  <si>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</si>
  <si>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</si>
  <si>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</si>
  <si>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</si>
  <si>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</si>
  <si>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</si>
  <si>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</si>
  <si>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</si>
  <si>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</si>
  <si>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</si>
  <si>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</si>
  <si>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</si>
  <si>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</si>
  <si>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</si>
  <si>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</si>
  <si>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</si>
  <si>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</si>
  <si>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</si>
  <si>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</si>
  <si>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</si>
  <si>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</si>
  <si>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</si>
  <si>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</si>
  <si>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</si>
  <si>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</si>
  <si>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</si>
  <si>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</si>
  <si>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</si>
  <si>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</si>
  <si>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</si>
  <si>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</si>
  <si>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</si>
  <si>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</si>
  <si>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</si>
  <si>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</si>
  <si>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</si>
  <si>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</si>
  <si>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</si>
  <si>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</si>
  <si>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</si>
  <si>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</si>
  <si>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</si>
  <si>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</si>
  <si>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</si>
  <si>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</si>
  <si>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</si>
  <si>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</si>
  <si>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</si>
  <si>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</si>
  <si>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</si>
  <si>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</si>
  <si>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</si>
  <si>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</si>
  <si>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</si>
  <si>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</si>
  <si>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</si>
  <si>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</si>
  <si>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</si>
  <si>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</si>
  <si>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</si>
  <si>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</si>
  <si>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</si>
  <si>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</si>
  <si>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</si>
  <si>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</si>
  <si>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</si>
  <si>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</si>
  <si>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</si>
  <si>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</si>
  <si>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</si>
  <si>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</si>
  <si>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</si>
  <si>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</si>
  <si>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</si>
  <si>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</si>
  <si>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</si>
  <si>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</si>
  <si>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</si>
  <si>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</si>
  <si>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</si>
  <si>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</si>
  <si>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</si>
  <si>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</si>
  <si>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</si>
  <si>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</si>
  <si>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</si>
  <si>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</si>
  <si>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</si>
  <si>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</si>
  <si>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</si>
  <si>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</si>
  <si>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</si>
  <si>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</si>
  <si>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</si>
  <si>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</si>
  <si>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</si>
  <si>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</si>
  <si>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</si>
  <si>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</si>
  <si>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</si>
  <si>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</si>
  <si>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</si>
  <si>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</si>
  <si>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</si>
  <si>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</si>
  <si>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</si>
  <si>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</si>
  <si>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</si>
  <si>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</si>
  <si>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</si>
  <si>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</si>
  <si>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</si>
  <si>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</si>
  <si>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</si>
  <si>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</si>
  <si>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</si>
  <si>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</si>
  <si>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</si>
  <si>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</si>
  <si>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</si>
  <si>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</si>
  <si>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</si>
  <si>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</si>
  <si>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</si>
  <si>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</si>
  <si>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</si>
  <si>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</si>
  <si>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</si>
  <si>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</si>
  <si>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</si>
  <si>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</si>
  <si>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</si>
  <si>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</si>
  <si>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</si>
  <si>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</si>
  <si>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</si>
  <si>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</si>
  <si>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</si>
  <si>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</si>
  <si>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</si>
  <si>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</si>
  <si>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</si>
  <si>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</si>
  <si>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</si>
  <si>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</si>
  <si>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</si>
  <si>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</si>
  <si>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</si>
  <si>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</si>
  <si>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</si>
  <si>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</si>
  <si>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</si>
  <si>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</si>
  <si>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</si>
  <si>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</si>
  <si>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</si>
  <si>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</si>
  <si>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</si>
  <si>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</si>
  <si>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</si>
  <si>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</si>
  <si>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</si>
  <si>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</si>
  <si>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</si>
  <si>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</si>
  <si>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</si>
  <si>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</si>
  <si>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</si>
  <si>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</si>
  <si>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</si>
  <si>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</si>
  <si>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</si>
  <si>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</si>
  <si>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</si>
  <si>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</si>
  <si>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</si>
  <si>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</si>
  <si>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</si>
  <si>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</si>
  <si>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</si>
  <si>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</si>
  <si>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</si>
  <si>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</si>
  <si>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</si>
  <si>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</si>
  <si>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</si>
  <si>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</si>
  <si>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</si>
  <si>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</si>
  <si>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</si>
  <si>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</si>
  <si>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</si>
  <si>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</si>
  <si>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</si>
  <si>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</si>
  <si>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</si>
  <si>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</si>
  <si>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</si>
  <si>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</si>
  <si>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</si>
  <si>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</si>
  <si>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</si>
  <si>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</si>
  <si>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</si>
  <si>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</si>
  <si>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</si>
  <si>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</si>
  <si>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</si>
  <si>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</si>
  <si>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</si>
  <si>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</si>
  <si>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</si>
  <si>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</si>
  <si>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</si>
  <si>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</si>
  <si>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</si>
  <si>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</si>
  <si>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</si>
  <si>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</si>
  <si>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</si>
  <si>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</si>
  <si>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</si>
  <si>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</si>
  <si>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</si>
  <si>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</si>
  <si>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</si>
  <si>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</si>
  <si>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</si>
  <si>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</si>
  <si>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</si>
  <si>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</si>
  <si>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</si>
  <si>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</si>
  <si>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</si>
  <si>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</si>
  <si>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</si>
  <si>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</si>
  <si>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</si>
  <si>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</si>
  <si>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</si>
  <si>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</si>
  <si>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</si>
  <si>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</si>
  <si>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</si>
  <si>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</si>
  <si>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</si>
  <si>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</si>
  <si>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</si>
  <si>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</si>
  <si>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</si>
  <si>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</si>
  <si>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</si>
  <si>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</si>
  <si>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</si>
  <si>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</si>
  <si>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</si>
  <si>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</si>
  <si>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</si>
  <si>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</si>
  <si>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</si>
  <si>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</si>
  <si>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</si>
  <si>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</si>
  <si>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</si>
  <si>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</si>
  <si>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</si>
  <si>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</si>
  <si>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</si>
  <si>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</si>
  <si>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</si>
  <si>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</si>
  <si>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</si>
  <si>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</si>
  <si>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</si>
  <si>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</si>
  <si>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</si>
  <si>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</si>
  <si>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</si>
  <si>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</si>
  <si>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</si>
  <si>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</si>
  <si>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</si>
  <si>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</si>
  <si>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</si>
  <si>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</si>
  <si>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</si>
  <si>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</si>
  <si>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</si>
  <si>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</si>
  <si>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</si>
  <si>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</si>
  <si>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</si>
  <si>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</si>
  <si>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</si>
  <si>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</si>
  <si>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</si>
  <si>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</si>
  <si>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</si>
  <si>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</si>
  <si>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</si>
  <si>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</si>
  <si>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</si>
  <si>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</si>
  <si>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</si>
  <si>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</si>
  <si>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</si>
  <si>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</si>
  <si>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</si>
  <si>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</si>
  <si>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</si>
  <si>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</si>
  <si>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</si>
  <si>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</si>
  <si>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</si>
  <si>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</si>
  <si>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</si>
  <si>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</si>
  <si>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</si>
  <si>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</si>
  <si>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</si>
  <si>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</si>
  <si>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</si>
  <si>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</si>
  <si>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</si>
  <si>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</si>
  <si>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</si>
  <si>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</si>
  <si>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</si>
  <si>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</si>
  <si>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</si>
  <si>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</si>
  <si>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</si>
  <si>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</si>
  <si>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</si>
  <si>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</si>
  <si>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</si>
  <si>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</si>
  <si>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</si>
  <si>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</si>
  <si>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</si>
  <si>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</si>
  <si>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</si>
  <si>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</si>
  <si>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</si>
  <si>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</si>
  <si>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</si>
  <si>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</si>
  <si>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</si>
  <si>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</si>
  <si>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</si>
  <si>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</si>
  <si>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</si>
  <si>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</si>
  <si>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</si>
  <si>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</si>
  <si>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</si>
  <si>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</si>
  <si>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</si>
  <si>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</si>
  <si>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</si>
  <si>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</si>
  <si>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</si>
  <si>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</si>
  <si>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</si>
  <si>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</si>
  <si>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</si>
  <si>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</si>
  <si>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</si>
  <si>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</si>
  <si>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</si>
  <si>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</si>
  <si>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</si>
  <si>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</si>
  <si>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</si>
  <si>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</si>
  <si>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</si>
  <si>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</si>
  <si>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</si>
  <si>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</si>
  <si>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</si>
  <si>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</si>
  <si>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</si>
  <si>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</si>
  <si>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</si>
  <si>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</si>
  <si>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</si>
  <si>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</si>
  <si>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</si>
  <si>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</si>
  <si>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</si>
  <si>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</si>
  <si>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</si>
  <si>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</si>
  <si>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</si>
  <si>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</si>
  <si>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</si>
  <si>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</si>
  <si>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</si>
  <si>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</si>
  <si>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</si>
  <si>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</si>
  <si>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</si>
  <si>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</si>
  <si>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</si>
  <si>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</si>
  <si>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</si>
  <si>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</si>
  <si>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</si>
  <si>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</si>
  <si>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</si>
  <si>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</si>
  <si>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</si>
  <si>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</si>
  <si>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</si>
  <si>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</si>
  <si>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</si>
  <si>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</si>
  <si>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</si>
  <si>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</si>
  <si>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</si>
  <si>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</si>
  <si>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</si>
  <si>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</si>
  <si>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</si>
  <si>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</si>
  <si>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</si>
  <si>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</si>
  <si>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</si>
  <si>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</si>
  <si>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</si>
  <si>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</si>
  <si>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</si>
  <si>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</si>
  <si>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</si>
  <si>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</si>
  <si>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</si>
  <si>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</si>
  <si>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</si>
  <si>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</si>
  <si>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</si>
  <si>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</si>
  <si>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</si>
  <si>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</si>
  <si>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</si>
  <si>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</si>
  <si>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</si>
  <si>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</si>
  <si>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</si>
  <si>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</si>
  <si>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</si>
  <si>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</si>
  <si>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</si>
  <si>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</si>
  <si>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</si>
  <si>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</si>
  <si>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</si>
  <si>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</si>
  <si>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</si>
  <si>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</si>
  <si>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</si>
  <si>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</si>
  <si>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</si>
  <si>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</si>
  <si>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</si>
  <si>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</si>
  <si>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</si>
  <si>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</si>
  <si>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</si>
  <si>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</si>
  <si>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</si>
  <si>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</si>
  <si>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</si>
  <si>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</si>
  <si>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</si>
  <si>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</si>
  <si>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</si>
  <si>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</si>
  <si>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</si>
  <si>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</si>
  <si>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</si>
  <si>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</si>
  <si>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</si>
  <si>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</si>
  <si>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</si>
  <si>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</si>
  <si>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</si>
  <si>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</si>
  <si>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</si>
  <si>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</si>
  <si>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</si>
  <si>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</si>
  <si>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</si>
  <si>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</si>
  <si>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</si>
  <si>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</si>
  <si>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</si>
  <si>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</si>
  <si>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</si>
  <si>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</si>
  <si>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</si>
  <si>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</si>
  <si>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</si>
  <si>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</si>
  <si>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</si>
  <si>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</si>
  <si>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</si>
  <si>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</si>
  <si>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</si>
  <si>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</si>
  <si>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</si>
  <si>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</si>
  <si>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</si>
  <si>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</si>
  <si>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</si>
  <si>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</si>
  <si>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</si>
  <si>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</si>
  <si>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</si>
  <si>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</si>
  <si>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</si>
  <si>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</si>
  <si>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</si>
  <si>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</si>
  <si>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</si>
  <si>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</si>
  <si>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</si>
  <si>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</si>
  <si>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</si>
  <si>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</si>
  <si>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</si>
  <si>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</si>
  <si>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</si>
  <si>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</si>
  <si>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</si>
  <si>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</si>
  <si>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</si>
  <si>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</si>
  <si>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</si>
  <si>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</si>
  <si>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</si>
  <si>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</si>
  <si>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</si>
  <si>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</si>
  <si>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</si>
  <si>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</si>
  <si>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</si>
  <si>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</si>
  <si>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</si>
  <si>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</si>
  <si>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</si>
  <si>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</si>
  <si>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</si>
  <si>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</si>
  <si>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</si>
  <si>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</si>
  <si>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</si>
  <si>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</si>
  <si>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</si>
  <si>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</si>
  <si>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</si>
  <si>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</si>
  <si>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</si>
  <si>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</si>
  <si>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</si>
  <si>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</si>
  <si>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</si>
  <si>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</si>
  <si>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</si>
  <si>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</si>
  <si>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</si>
  <si>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</si>
  <si>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</si>
  <si>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</si>
  <si>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</si>
  <si>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</si>
  <si>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</si>
  <si>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</si>
  <si>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</si>
  <si>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</si>
  <si>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</si>
  <si>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</si>
  <si>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</si>
  <si>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</si>
  <si>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</si>
  <si>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</si>
  <si>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</si>
  <si>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</si>
  <si>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</si>
  <si>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</si>
  <si>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</si>
  <si>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</si>
  <si>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</si>
  <si>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</si>
  <si>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</si>
  <si>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</si>
  <si>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</si>
  <si>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</si>
  <si>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</si>
  <si>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</si>
  <si>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</si>
  <si>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</si>
  <si>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</si>
  <si>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</si>
  <si>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</si>
  <si>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</si>
  <si>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</si>
  <si>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</si>
  <si>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</si>
  <si>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</si>
  <si>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</si>
  <si>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</si>
  <si>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</si>
  <si>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</si>
  <si>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</si>
  <si>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</si>
  <si>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</si>
  <si>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</si>
  <si>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</si>
  <si>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</si>
  <si>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</si>
  <si>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</si>
  <si>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</si>
  <si>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</si>
  <si>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</si>
  <si>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</si>
  <si>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</si>
  <si>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</si>
  <si>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</si>
  <si>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</si>
  <si>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</si>
  <si>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</si>
  <si>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</si>
  <si>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</si>
  <si>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</si>
  <si>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</si>
  <si>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</si>
  <si>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</si>
  <si>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</si>
  <si>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</si>
  <si>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</si>
  <si>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</si>
  <si>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</si>
  <si>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</si>
  <si>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</si>
  <si>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</si>
  <si>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</si>
  <si>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</si>
  <si>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</si>
  <si>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</si>
  <si>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</si>
  <si>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</si>
  <si>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</si>
  <si>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</si>
  <si>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</si>
  <si>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</si>
  <si>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</si>
  <si>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</si>
  <si>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</si>
  <si>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</si>
  <si>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</si>
  <si>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</si>
  <si>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</si>
  <si>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</si>
  <si>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</si>
  <si>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</si>
  <si>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</si>
  <si>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</si>
  <si>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</si>
  <si>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</si>
  <si>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</si>
  <si>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</si>
  <si>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</si>
  <si>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</si>
  <si>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</si>
  <si>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</si>
  <si>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</si>
  <si>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</si>
  <si>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</si>
  <si>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</si>
  <si>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</si>
  <si>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</si>
  <si>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</si>
  <si>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</si>
  <si>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</si>
  <si>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</si>
  <si>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</si>
  <si>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</si>
  <si>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</si>
  <si>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</si>
  <si>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</si>
  <si>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</si>
  <si>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</si>
  <si>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</si>
  <si>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</si>
  <si>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</si>
  <si>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</si>
  <si>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</si>
  <si>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</si>
  <si>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</si>
  <si>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</si>
  <si>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</si>
  <si>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</si>
  <si>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</si>
  <si>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</si>
  <si>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</si>
  <si>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</si>
  <si>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</si>
  <si>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</si>
  <si>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</si>
  <si>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</si>
  <si>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</si>
  <si>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</si>
  <si>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</si>
  <si>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</si>
  <si>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</si>
  <si>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</si>
  <si>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</si>
  <si>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</si>
  <si>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</si>
  <si>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</si>
  <si>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</si>
  <si>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</si>
  <si>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</si>
  <si>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</si>
  <si>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</si>
  <si>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</si>
  <si>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</si>
  <si>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</si>
  <si>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</si>
  <si>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</si>
  <si>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</si>
  <si>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</si>
  <si>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</si>
  <si>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</si>
  <si>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</si>
  <si>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</si>
  <si>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</si>
  <si>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</si>
  <si>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</si>
  <si>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</si>
  <si>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</si>
  <si>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</si>
  <si>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</si>
  <si>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</si>
  <si>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</si>
  <si>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</si>
  <si>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</si>
  <si>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</si>
  <si>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</si>
  <si>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</si>
  <si>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</si>
  <si>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</si>
  <si>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</si>
  <si>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</si>
  <si>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</si>
  <si>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</si>
  <si>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</si>
  <si>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</si>
  <si>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</si>
  <si>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</si>
  <si>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</si>
  <si>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</si>
  <si>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</si>
  <si>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</si>
  <si>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</si>
  <si>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</si>
  <si>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</si>
  <si>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</si>
  <si>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</si>
  <si>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</si>
  <si>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</si>
  <si>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</si>
  <si>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</si>
  <si>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</si>
  <si>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</si>
  <si>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</si>
  <si>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</si>
  <si>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</si>
  <si>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</si>
  <si>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</si>
  <si>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</si>
  <si>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</si>
  <si>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</si>
  <si>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</si>
  <si>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</si>
  <si>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</si>
  <si>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</si>
  <si>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</si>
  <si>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</si>
  <si>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</si>
  <si>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</si>
  <si>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</si>
  <si>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</si>
  <si>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</si>
  <si>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</si>
  <si>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</si>
  <si>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</si>
  <si>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</si>
  <si>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</si>
  <si>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</si>
  <si>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</si>
  <si>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</si>
  <si>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</si>
  <si>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</si>
  <si>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</si>
  <si>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</si>
  <si>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</si>
  <si>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</si>
  <si>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</si>
  <si>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</si>
  <si>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</si>
  <si>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</si>
  <si>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</si>
  <si>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</si>
  <si>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</si>
  <si>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</si>
  <si>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</si>
  <si>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</si>
  <si>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</si>
  <si>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</si>
  <si>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</si>
  <si>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</si>
  <si>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</si>
  <si>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</si>
  <si>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</si>
  <si>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</si>
  <si>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</si>
  <si>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</si>
  <si>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</si>
  <si>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</si>
  <si>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</si>
  <si>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</si>
  <si>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</si>
  <si>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</si>
  <si>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</si>
  <si>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</si>
  <si>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</si>
  <si>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</si>
  <si>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</si>
  <si>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</si>
  <si>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</si>
  <si>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</si>
  <si>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</si>
  <si>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</si>
  <si>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</si>
  <si>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</si>
  <si>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</si>
  <si>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</si>
  <si>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</si>
  <si>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</si>
  <si>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</si>
  <si>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</si>
  <si>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</si>
  <si>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</si>
  <si>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</si>
  <si>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</si>
  <si>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</si>
  <si>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</si>
  <si>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</si>
  <si>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</si>
  <si>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</si>
  <si>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</si>
  <si>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</si>
  <si>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</si>
  <si>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</si>
  <si>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</si>
  <si>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</si>
  <si>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</si>
  <si>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</si>
  <si>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</si>
  <si>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</si>
  <si>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</si>
  <si>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</si>
  <si>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</si>
  <si>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</si>
  <si>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</si>
  <si>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</si>
  <si>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</si>
  <si>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</si>
  <si>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</si>
  <si>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</si>
  <si>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</si>
  <si>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</si>
  <si>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</si>
  <si>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</si>
  <si>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</si>
  <si>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</si>
  <si>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</si>
  <si>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</si>
  <si>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</si>
  <si>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</si>
  <si>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</si>
  <si>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</si>
  <si>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</si>
  <si>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</si>
  <si>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</si>
  <si>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</si>
  <si>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</si>
  <si>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</si>
  <si>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</si>
  <si>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</si>
  <si>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</si>
  <si>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</si>
  <si>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</si>
  <si>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</si>
  <si>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</si>
  <si>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</si>
  <si>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</si>
  <si>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</si>
  <si>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</si>
  <si>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</si>
  <si>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</si>
  <si>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</si>
  <si>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</si>
  <si>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</si>
  <si>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</si>
  <si>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</si>
  <si>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</si>
  <si>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</si>
  <si>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</si>
  <si>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</si>
  <si>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</si>
  <si>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</si>
  <si>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</si>
  <si>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</si>
  <si>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</si>
  <si>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</si>
  <si>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</si>
  <si>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</si>
  <si>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</si>
  <si>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</si>
  <si>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</si>
  <si>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</si>
  <si>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</si>
  <si>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</si>
  <si>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</si>
  <si>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</si>
  <si>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</si>
  <si>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</si>
  <si>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</si>
  <si>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</si>
  <si>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</si>
  <si>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</si>
  <si>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</si>
  <si>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</si>
  <si>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</si>
  <si>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</si>
  <si>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</si>
  <si>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</si>
  <si>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</si>
  <si>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</si>
  <si>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</si>
  <si>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</si>
  <si>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</si>
  <si>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</si>
  <si>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</si>
  <si>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</si>
  <si>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</si>
  <si>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</si>
  <si>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</si>
  <si>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</si>
  <si>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</si>
  <si>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</si>
  <si>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</si>
  <si>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</si>
  <si>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</si>
  <si>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</si>
  <si>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</si>
  <si>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</si>
  <si>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</si>
  <si>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</si>
  <si>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</si>
  <si>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</si>
  <si>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</si>
  <si>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</si>
  <si>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</si>
  <si>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</si>
  <si>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</si>
  <si>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</si>
  <si>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</si>
  <si>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</si>
  <si>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</si>
  <si>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</si>
  <si>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</si>
  <si>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</si>
  <si>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</si>
  <si>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</si>
  <si>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</si>
  <si>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</si>
  <si>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</si>
  <si>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</si>
  <si>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</si>
  <si>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</si>
  <si>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</si>
  <si>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</si>
  <si>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</si>
  <si>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</si>
  <si>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</si>
  <si>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</si>
  <si>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</si>
  <si>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</si>
  <si>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</si>
  <si>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</si>
  <si>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</si>
  <si>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</si>
  <si>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</si>
  <si>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</si>
  <si>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</si>
  <si>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</si>
  <si>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</si>
  <si>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</si>
  <si>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</si>
  <si>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</si>
  <si>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</si>
  <si>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</si>
  <si>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</si>
  <si>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</si>
  <si>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</si>
  <si>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</si>
  <si>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</si>
  <si>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</si>
  <si>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</si>
  <si>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</si>
  <si>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</si>
  <si>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</si>
  <si>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</si>
  <si>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</si>
  <si>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</si>
  <si>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</si>
  <si>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</si>
  <si>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</si>
  <si>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</si>
  <si>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</si>
  <si>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</si>
  <si>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</si>
  <si>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</si>
  <si>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</si>
  <si>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</si>
  <si>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</si>
  <si>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</si>
  <si>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</si>
  <si>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</si>
  <si>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</si>
  <si>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</si>
  <si>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</si>
  <si>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</si>
  <si>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</si>
  <si>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</si>
  <si>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</si>
  <si>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</si>
  <si>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</si>
  <si>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</si>
  <si>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</si>
  <si>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</si>
  <si>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</si>
  <si>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</si>
  <si>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</si>
  <si>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</si>
  <si>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</si>
  <si>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</si>
  <si>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</si>
  <si>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</si>
  <si>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</si>
  <si>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</si>
  <si>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</si>
  <si>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</si>
  <si>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</si>
  <si>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</si>
  <si>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</si>
  <si>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</si>
  <si>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</si>
  <si>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</si>
  <si>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</si>
  <si>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</si>
  <si>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</si>
  <si>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</si>
  <si>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</si>
  <si>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</si>
  <si>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</si>
  <si>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</si>
  <si>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</si>
  <si>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</si>
  <si>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</si>
  <si>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</si>
  <si>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</si>
  <si>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</si>
  <si>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</si>
  <si>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</si>
  <si>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</si>
  <si>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</si>
  <si>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</si>
  <si>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</si>
  <si>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</si>
  <si>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</si>
  <si>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</si>
  <si>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</si>
  <si>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</si>
  <si>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</si>
  <si>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</si>
  <si>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</si>
  <si>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</si>
  <si>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</si>
  <si>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</si>
  <si>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</si>
  <si>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</si>
  <si>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</si>
  <si>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</si>
  <si>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</si>
  <si>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</si>
  <si>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</si>
  <si>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</si>
  <si>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</si>
  <si>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</si>
  <si>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</si>
  <si>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</si>
  <si>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</si>
  <si>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</si>
  <si>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</si>
  <si>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</si>
  <si>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</si>
  <si>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</si>
  <si>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</si>
  <si>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</si>
  <si>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</si>
  <si>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</si>
  <si>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</si>
  <si>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</si>
  <si>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</si>
  <si>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</si>
  <si>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</si>
  <si>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</si>
  <si>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</si>
  <si>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</si>
  <si>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</si>
  <si>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</si>
  <si>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</si>
  <si>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</si>
  <si>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</si>
  <si>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</si>
  <si>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</si>
  <si>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</si>
  <si>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</si>
  <si>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</si>
  <si>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</si>
  <si>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</si>
  <si>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</si>
  <si>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</si>
  <si>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</si>
  <si>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</si>
  <si>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</si>
  <si>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</si>
  <si>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</si>
  <si>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</si>
  <si>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</si>
  <si>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</si>
  <si>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</si>
  <si>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</si>
  <si>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</si>
  <si>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</si>
  <si>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</si>
  <si>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</si>
  <si>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</si>
  <si>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</si>
  <si>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</si>
  <si>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</si>
  <si>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</si>
  <si>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</si>
  <si>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</si>
  <si>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</si>
  <si>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</si>
  <si>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</si>
  <si>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</si>
  <si>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</si>
  <si>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</si>
  <si>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</si>
  <si>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</si>
  <si>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</si>
  <si>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</si>
  <si>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</si>
  <si>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</si>
  <si>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</si>
  <si>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</si>
  <si>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</si>
  <si>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</si>
  <si>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</si>
  <si>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</si>
  <si>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</si>
  <si>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</si>
  <si>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</si>
  <si>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</si>
  <si>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</si>
  <si>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</si>
  <si>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</si>
  <si>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</si>
  <si>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</si>
  <si>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</si>
  <si>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</si>
  <si>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</si>
  <si>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</si>
  <si>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</si>
  <si>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</si>
  <si>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</si>
  <si>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</si>
  <si>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</si>
  <si>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</si>
  <si>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</si>
  <si>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</si>
  <si>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</si>
  <si>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</si>
  <si>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</si>
  <si>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</si>
  <si>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</si>
  <si>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</si>
  <si>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</si>
  <si>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</si>
  <si>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</si>
  <si>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</si>
  <si>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</si>
  <si>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</si>
  <si>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</si>
  <si>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</si>
  <si>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</si>
  <si>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</si>
  <si>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</si>
  <si>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</si>
  <si>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</si>
  <si>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</si>
  <si>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</si>
  <si>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</si>
  <si>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</si>
  <si>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</si>
  <si>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</si>
  <si>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</si>
  <si>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</si>
  <si>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</si>
  <si>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</si>
  <si>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</si>
  <si>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</si>
  <si>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</si>
  <si>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</si>
  <si>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</si>
  <si>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</si>
  <si>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</si>
  <si>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</si>
  <si>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</si>
  <si>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</si>
  <si>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</si>
  <si>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</si>
  <si>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</si>
  <si>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</si>
  <si>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</si>
  <si>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</si>
  <si>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</si>
  <si>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</si>
  <si>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</si>
  <si>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</si>
  <si>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</si>
  <si>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</si>
  <si>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</si>
  <si>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</si>
  <si>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</si>
  <si>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</si>
  <si>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</si>
  <si>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</si>
  <si>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</si>
  <si>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</si>
  <si>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</si>
  <si>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</si>
  <si>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</si>
  <si>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</si>
  <si>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</si>
  <si>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</si>
  <si>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</si>
  <si>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</si>
  <si>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</si>
  <si>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</si>
  <si>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</si>
  <si>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</si>
  <si>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</si>
  <si>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</si>
  <si>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</si>
  <si>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</si>
  <si>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</si>
  <si>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</si>
  <si>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</si>
  <si>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</si>
  <si>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</si>
  <si>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</si>
  <si>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</si>
  <si>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</si>
  <si>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</si>
  <si>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</si>
  <si>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</si>
  <si>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</si>
  <si>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</si>
  <si>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</si>
  <si>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</si>
  <si>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</si>
  <si>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</si>
  <si>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</si>
  <si>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</si>
  <si>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</si>
  <si>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</si>
  <si>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</si>
  <si>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</si>
  <si>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</si>
  <si>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</si>
  <si>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</si>
  <si>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</si>
  <si>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</si>
  <si>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</si>
  <si>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</si>
  <si>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</si>
  <si>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</si>
  <si>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</si>
  <si>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</si>
  <si>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</si>
  <si>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</si>
  <si>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</si>
  <si>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</si>
  <si>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</si>
  <si>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</si>
  <si>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</si>
  <si>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</si>
  <si>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</si>
  <si>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</si>
  <si>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</si>
  <si>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</si>
  <si>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</si>
  <si>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</si>
  <si>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</si>
  <si>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</si>
  <si>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</si>
  <si>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</si>
  <si>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</si>
  <si>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</si>
  <si>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</si>
  <si>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</si>
  <si>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</si>
  <si>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</si>
  <si>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</si>
  <si>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</si>
  <si>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</si>
  <si>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</si>
  <si>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</si>
  <si>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</si>
  <si>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</si>
  <si>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</si>
  <si>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</si>
  <si>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</si>
  <si>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</si>
  <si>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</si>
  <si>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</si>
  <si>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</si>
  <si>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</si>
  <si>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</si>
  <si>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</si>
  <si>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</si>
  <si>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</si>
  <si>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</si>
  <si>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</si>
  <si>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</si>
  <si>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</si>
  <si>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</si>
  <si>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</si>
  <si>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</si>
  <si>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</si>
  <si>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</si>
  <si>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</si>
  <si>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</si>
  <si>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</si>
  <si>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</si>
  <si>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</si>
  <si>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</si>
  <si>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</si>
  <si>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</si>
  <si>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</si>
  <si>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</si>
  <si>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</si>
  <si>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</si>
  <si>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</si>
  <si>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</si>
  <si>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</si>
  <si>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</si>
  <si>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</si>
  <si>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</si>
  <si>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</si>
  <si>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</si>
  <si>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</si>
  <si>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</si>
  <si>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</si>
  <si>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</si>
  <si>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</si>
  <si>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</si>
  <si>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</si>
  <si>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</si>
  <si>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</si>
  <si>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</si>
  <si>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</si>
  <si>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</si>
  <si>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</si>
  <si>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</si>
  <si>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</si>
  <si>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</si>
  <si>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</si>
  <si>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</si>
  <si>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</si>
  <si>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</si>
  <si>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</si>
  <si>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</si>
  <si>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</si>
  <si>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</si>
  <si>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</si>
  <si>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</si>
  <si>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</si>
  <si>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</si>
  <si>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</si>
  <si>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</si>
  <si>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</si>
  <si>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</si>
  <si>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</si>
  <si>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</si>
  <si>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</si>
  <si>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</si>
  <si>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</si>
  <si>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</si>
  <si>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</si>
  <si>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</si>
  <si>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</si>
  <si>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</si>
  <si>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</si>
  <si>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</si>
  <si>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</si>
  <si>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</si>
  <si>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</si>
  <si>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</si>
  <si>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</si>
  <si>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</si>
  <si>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</si>
  <si>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</si>
  <si>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</si>
  <si>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</si>
  <si>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</si>
  <si>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</si>
  <si>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</si>
  <si>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</si>
  <si>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</si>
  <si>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</si>
  <si>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</si>
  <si>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</si>
  <si>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</si>
  <si>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</si>
  <si>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</si>
  <si>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</si>
  <si>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</si>
  <si>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</si>
  <si>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</si>
  <si>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</si>
  <si>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</si>
  <si>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</si>
  <si>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</si>
  <si>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</si>
  <si>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</si>
  <si>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</si>
  <si>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</si>
  <si>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</si>
  <si>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</si>
  <si>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</si>
  <si>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</si>
  <si>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</si>
  <si>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</si>
  <si>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</si>
  <si>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</si>
  <si>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</si>
  <si>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</si>
  <si>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</si>
  <si>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</si>
  <si>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</si>
  <si>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</si>
  <si>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</si>
  <si>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</si>
  <si>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</si>
  <si>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</si>
  <si>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</si>
  <si>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</si>
  <si>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</si>
  <si>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</si>
  <si>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</si>
  <si>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</si>
  <si>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</si>
  <si>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</si>
  <si>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</si>
  <si>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</si>
  <si>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</si>
  <si>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</si>
  <si>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</si>
  <si>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</si>
  <si>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</si>
  <si>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</si>
  <si>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</si>
  <si>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</si>
  <si>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</si>
  <si>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</si>
  <si>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</si>
  <si>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</si>
  <si>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</si>
  <si>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</si>
  <si>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</si>
  <si>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</si>
  <si>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</si>
  <si>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</si>
  <si>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</si>
  <si>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</si>
  <si>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</si>
  <si>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</si>
  <si>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</si>
  <si>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</si>
  <si>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</si>
  <si>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</si>
  <si>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</si>
  <si>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</si>
  <si>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</si>
  <si>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</si>
  <si>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</si>
  <si>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</si>
  <si>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</si>
  <si>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</si>
  <si>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</si>
  <si>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</si>
  <si>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</si>
  <si>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</si>
  <si>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</si>
  <si>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</si>
  <si>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</si>
  <si>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</si>
  <si>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</si>
  <si>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</si>
  <si>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</si>
  <si>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</si>
  <si>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</si>
  <si>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</si>
  <si>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</si>
  <si>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</si>
  <si>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</si>
  <si>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</si>
  <si>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</si>
  <si>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</si>
  <si>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</si>
  <si>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</si>
  <si>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</si>
  <si>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</si>
  <si>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</si>
  <si>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</si>
  <si>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</si>
  <si>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</si>
  <si>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</si>
  <si>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</si>
  <si>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</si>
  <si>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</si>
  <si>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</si>
  <si>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</si>
  <si>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</si>
  <si>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</si>
  <si>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</si>
  <si>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</si>
  <si>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</si>
  <si>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</si>
  <si>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</si>
  <si>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</si>
  <si>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</si>
  <si>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</si>
  <si>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</si>
  <si>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</si>
  <si>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</si>
  <si>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</si>
  <si>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</si>
  <si>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</si>
  <si>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</si>
  <si>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</si>
  <si>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</si>
  <si>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</si>
  <si>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</si>
  <si>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</si>
  <si>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</si>
  <si>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</si>
  <si>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</si>
  <si>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</si>
  <si>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</si>
  <si>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</si>
  <si>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</si>
  <si>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</si>
  <si>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</si>
  <si>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</si>
  <si>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</si>
  <si>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</si>
  <si>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</si>
  <si>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</si>
  <si>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</si>
  <si>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</si>
  <si>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</si>
  <si>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</si>
  <si>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</si>
  <si>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</si>
  <si>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</si>
  <si>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</si>
  <si>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</si>
  <si>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</si>
  <si>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</si>
  <si>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</si>
  <si>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</si>
  <si>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</si>
  <si>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</si>
  <si>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</si>
  <si>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</si>
  <si>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</si>
  <si>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</si>
  <si>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</si>
  <si>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</si>
  <si>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</si>
  <si>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</si>
  <si>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</si>
  <si>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</si>
  <si>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</si>
  <si>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</si>
  <si>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</si>
  <si>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</si>
  <si>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</si>
  <si>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</si>
  <si>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</si>
  <si>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</si>
  <si>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</si>
  <si>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</si>
  <si>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</si>
  <si>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</si>
  <si>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</si>
  <si>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</si>
  <si>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</si>
  <si>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</si>
  <si>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</si>
  <si>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</si>
  <si>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</si>
  <si>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</si>
  <si>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</si>
  <si>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</si>
  <si>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</si>
  <si>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</si>
  <si>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</si>
  <si>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</si>
  <si>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</si>
  <si>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</si>
  <si>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</si>
  <si>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</si>
  <si>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</si>
  <si>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</si>
  <si>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</si>
  <si>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</si>
  <si>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</si>
  <si>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</si>
  <si>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</si>
  <si>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</si>
  <si>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</si>
  <si>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</si>
  <si>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</si>
  <si>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</si>
  <si>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</si>
  <si>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</si>
  <si>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</si>
  <si>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</si>
  <si>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</si>
  <si>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</si>
  <si>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</si>
  <si>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</si>
  <si>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</si>
  <si>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</si>
  <si>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</si>
  <si>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</si>
  <si>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</si>
  <si>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</si>
  <si>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</si>
  <si>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</si>
  <si>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</si>
  <si>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</si>
  <si>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</si>
  <si>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</si>
  <si>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</si>
  <si>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</si>
  <si>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</si>
  <si>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</si>
  <si>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</si>
  <si>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</si>
  <si>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</si>
  <si>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</si>
  <si>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</si>
  <si>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</si>
  <si>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</si>
  <si>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</si>
  <si>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</si>
  <si>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</si>
  <si>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</si>
  <si>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</si>
  <si>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</si>
  <si>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</si>
  <si>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</si>
  <si>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</si>
  <si>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</si>
  <si>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</si>
  <si>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</si>
  <si>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</si>
  <si>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</si>
  <si>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</si>
  <si>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</si>
  <si>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</si>
  <si>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</si>
  <si>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</si>
  <si>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</si>
  <si>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</si>
  <si>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</si>
  <si>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</si>
  <si>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</si>
  <si>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</si>
  <si>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</si>
  <si>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</si>
  <si>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</si>
  <si>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</si>
  <si>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</si>
  <si>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</si>
  <si>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</si>
  <si>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</si>
  <si>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</si>
  <si>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</si>
  <si>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</si>
  <si>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</si>
  <si>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</si>
  <si>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</si>
  <si>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</si>
  <si>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</si>
  <si>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</si>
  <si>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</si>
  <si>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</si>
  <si>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</si>
  <si>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</si>
  <si>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</si>
  <si>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</si>
  <si>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</si>
  <si>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</si>
  <si>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</si>
  <si>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</si>
  <si>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</si>
  <si>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</si>
  <si>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</si>
  <si>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</si>
  <si>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</si>
  <si>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</si>
  <si>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</si>
  <si>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</si>
  <si>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</si>
  <si>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</si>
  <si>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</si>
  <si>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</si>
  <si>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</si>
  <si>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</si>
  <si>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</si>
  <si>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</si>
  <si>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</si>
  <si>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</si>
  <si>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</si>
  <si>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</si>
  <si>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</si>
  <si>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</si>
  <si>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</si>
  <si>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</si>
  <si>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</si>
  <si>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</si>
  <si>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</si>
  <si>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</si>
  <si>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</si>
  <si>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</si>
  <si>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</si>
  <si>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</si>
  <si>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</si>
  <si>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</si>
  <si>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</si>
  <si>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</si>
  <si>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</si>
  <si>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</si>
  <si>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</si>
  <si>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</si>
  <si>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</si>
  <si>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</si>
  <si>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</si>
  <si>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</si>
  <si>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</si>
  <si>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</si>
  <si>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</si>
  <si>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</si>
  <si>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</si>
  <si>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</si>
  <si>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</si>
  <si>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</si>
  <si>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</si>
  <si>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</si>
  <si>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</si>
  <si>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</si>
  <si>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</si>
  <si>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</si>
  <si>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</si>
  <si>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</si>
  <si>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</si>
  <si>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</si>
  <si>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</si>
  <si>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</si>
  <si>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</si>
  <si>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</si>
  <si>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</si>
  <si>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</si>
  <si>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</si>
  <si>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</si>
  <si>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</si>
  <si>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</si>
  <si>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</si>
  <si>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</si>
  <si>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</si>
  <si>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</si>
  <si>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</si>
  <si>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</si>
  <si>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</si>
  <si>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</si>
  <si>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</si>
  <si>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</si>
  <si>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</si>
  <si>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</si>
  <si>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</si>
  <si>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</si>
  <si>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</si>
  <si>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</si>
  <si>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</si>
  <si>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</si>
  <si>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</si>
  <si>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</si>
  <si>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</si>
  <si>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</si>
  <si>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</si>
  <si>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</si>
  <si>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</si>
  <si>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</si>
  <si>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</si>
  <si>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</si>
  <si>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</si>
  <si>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</si>
  <si>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</si>
  <si>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</si>
  <si>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</si>
  <si>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</si>
  <si>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</si>
  <si>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</si>
  <si>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</si>
  <si>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</si>
  <si>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</si>
  <si>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</si>
  <si>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</si>
  <si>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</si>
  <si>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</si>
  <si>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</si>
  <si>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</si>
  <si>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</si>
  <si>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</si>
  <si>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</si>
  <si>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</si>
  <si>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</si>
  <si>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</si>
  <si>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</si>
  <si>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</si>
  <si>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</si>
  <si>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</si>
  <si>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</si>
  <si>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</si>
  <si>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</si>
  <si>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</si>
  <si>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</si>
  <si>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</si>
  <si>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</si>
  <si>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</si>
  <si>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</si>
  <si>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</si>
  <si>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</si>
  <si>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</si>
  <si>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</si>
  <si>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</si>
  <si>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</si>
  <si>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</si>
  <si>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</si>
  <si>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</si>
  <si>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</si>
  <si>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</si>
  <si>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</si>
  <si>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</si>
  <si>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</si>
  <si>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</si>
  <si>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</si>
  <si>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</si>
  <si>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</si>
  <si>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</si>
  <si>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</si>
  <si>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</si>
  <si>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</si>
  <si>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</si>
  <si>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</si>
  <si>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</si>
  <si>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</si>
  <si>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</si>
  <si>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</si>
  <si>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</si>
  <si>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</si>
  <si>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</si>
  <si>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</si>
  <si>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</si>
  <si>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</si>
  <si>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</si>
  <si>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</si>
  <si>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</si>
  <si>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</si>
  <si>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</si>
  <si>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</si>
  <si>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</si>
  <si>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</si>
  <si>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</si>
  <si>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</si>
  <si>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</si>
  <si>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</si>
  <si>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</si>
  <si>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</si>
  <si>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</si>
  <si>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</si>
  <si>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</si>
  <si>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</si>
  <si>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</si>
  <si>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</si>
  <si>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</si>
  <si>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</si>
  <si>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</si>
  <si>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</si>
  <si>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</si>
  <si>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</si>
  <si>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</si>
  <si>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</si>
  <si>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</si>
  <si>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</si>
  <si>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</si>
  <si>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</si>
  <si>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</si>
  <si>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</si>
  <si>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</si>
  <si>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</si>
  <si>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</si>
  <si>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</si>
  <si>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</si>
  <si>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</si>
  <si>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</si>
  <si>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</si>
  <si>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</si>
  <si>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</si>
  <si>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</si>
  <si>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</si>
  <si>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</si>
  <si>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</si>
  <si>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</si>
  <si>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</si>
  <si>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</si>
  <si>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</si>
  <si>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</si>
  <si>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</si>
  <si>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</si>
  <si>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</si>
  <si>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</si>
  <si>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</si>
  <si>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</si>
  <si>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</si>
  <si>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</si>
  <si>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</si>
  <si>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</si>
  <si>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</si>
  <si>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</si>
  <si>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</si>
  <si>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</si>
  <si>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</si>
  <si>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</si>
  <si>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</si>
  <si>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</si>
  <si>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</si>
  <si>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</si>
  <si>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</si>
  <si>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</si>
  <si>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</si>
  <si>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</si>
  <si>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</si>
  <si>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</si>
  <si>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</si>
  <si>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</si>
  <si>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</si>
  <si>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</si>
  <si>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</si>
  <si>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</si>
  <si>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</si>
  <si>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</si>
  <si>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</si>
  <si>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</si>
  <si>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</si>
  <si>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</si>
  <si>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</si>
  <si>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</si>
  <si>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</si>
  <si>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</si>
  <si>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</si>
  <si>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</si>
  <si>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</si>
  <si>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</si>
  <si>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</si>
  <si>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</si>
  <si>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</si>
  <si>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</si>
  <si>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</si>
  <si>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</si>
  <si>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</si>
  <si>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</si>
  <si>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</si>
  <si>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</si>
  <si>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</si>
  <si>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</si>
  <si>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</si>
  <si>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</si>
  <si>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</si>
  <si>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</si>
  <si>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</si>
  <si>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</si>
  <si>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</si>
  <si>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</si>
  <si>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</si>
  <si>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</si>
  <si>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</si>
  <si>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</si>
  <si>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</si>
  <si>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</si>
  <si>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</si>
  <si>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</si>
  <si>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</si>
  <si>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</si>
  <si>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</si>
  <si>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</si>
  <si>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</si>
  <si>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</si>
  <si>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</si>
  <si>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</si>
  <si>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</si>
  <si>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</si>
  <si>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</si>
  <si>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</si>
  <si>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</si>
  <si>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</si>
  <si>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</si>
  <si>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</si>
  <si>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</si>
  <si>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</si>
  <si>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</si>
  <si>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</si>
  <si>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</si>
  <si>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</si>
  <si>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</si>
  <si>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</si>
  <si>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</si>
  <si>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</si>
  <si>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</si>
  <si>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</si>
  <si>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</si>
  <si>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</si>
  <si>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</si>
  <si>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</si>
  <si>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</si>
  <si>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</si>
  <si>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</si>
  <si>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</si>
  <si>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</si>
  <si>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</si>
  <si>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</si>
  <si>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</si>
  <si>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</si>
  <si>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</si>
  <si>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</si>
  <si>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</si>
  <si>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</si>
  <si>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</si>
  <si>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</si>
  <si>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</si>
  <si>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</si>
  <si>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</si>
  <si>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</si>
  <si>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</si>
  <si>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</si>
  <si>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</si>
  <si>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</si>
  <si>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</si>
  <si>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</si>
  <si>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</si>
  <si>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</si>
  <si>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</si>
  <si>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</si>
  <si>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</si>
  <si>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</si>
  <si>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</si>
  <si>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</si>
  <si>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</si>
  <si>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</si>
  <si>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</si>
  <si>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</si>
  <si>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</si>
  <si>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</si>
  <si>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</si>
  <si>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</si>
  <si>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</si>
  <si>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</si>
  <si>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</si>
  <si>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</si>
  <si>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</si>
  <si>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</si>
  <si>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</si>
  <si>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</si>
  <si>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</si>
  <si>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</si>
  <si>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</si>
  <si>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</si>
  <si>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</si>
  <si>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</si>
  <si>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</si>
  <si>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</si>
  <si>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</si>
  <si>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</si>
  <si>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</si>
  <si>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</si>
  <si>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</si>
  <si>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</si>
  <si>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</si>
  <si>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</si>
  <si>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</si>
  <si>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</si>
  <si>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</si>
  <si>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</si>
  <si>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</si>
  <si>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</si>
  <si>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</si>
  <si>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</si>
  <si>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</si>
  <si>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</si>
  <si>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</si>
  <si>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</si>
  <si>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</si>
  <si>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</si>
  <si>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</si>
  <si>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</si>
  <si>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</si>
  <si>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</si>
  <si>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</si>
  <si>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</si>
  <si>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</si>
  <si>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</si>
  <si>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</si>
  <si>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</si>
  <si>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</si>
  <si>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</si>
  <si>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</si>
  <si>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</si>
  <si>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</si>
  <si>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</si>
  <si>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</si>
  <si>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</si>
  <si>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</si>
  <si>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</si>
  <si>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</si>
  <si>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</si>
  <si>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</si>
  <si>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</si>
  <si>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</si>
  <si>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</si>
  <si>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</si>
  <si>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</si>
  <si>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</si>
  <si>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</si>
  <si>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</si>
  <si>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</si>
  <si>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</si>
  <si>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</si>
  <si>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</si>
  <si>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</si>
  <si>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</si>
  <si>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</si>
  <si>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</si>
  <si>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</si>
  <si>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</si>
  <si>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</si>
  <si>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</si>
  <si>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</si>
  <si>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</si>
  <si>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</si>
  <si>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</si>
  <si>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</si>
  <si>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</si>
  <si>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</si>
  <si>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</si>
  <si>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</si>
  <si>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</si>
  <si>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</si>
  <si>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</si>
  <si>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</si>
  <si>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</si>
  <si>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</si>
  <si>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</si>
  <si>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</si>
  <si>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</si>
  <si>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</si>
  <si>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</si>
  <si>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</si>
  <si>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</si>
  <si>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</si>
  <si>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</si>
  <si>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</si>
  <si>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</si>
  <si>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</si>
  <si>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</si>
  <si>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</si>
  <si>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</si>
  <si>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</si>
  <si>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</si>
  <si>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</si>
  <si>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</si>
  <si>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</si>
  <si>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</si>
  <si>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</si>
  <si>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</si>
  <si>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</si>
  <si>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</si>
  <si>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</si>
  <si>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</si>
  <si>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</si>
  <si>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</si>
  <si>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</si>
  <si>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</si>
  <si>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</si>
  <si>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</si>
  <si>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</si>
  <si>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</si>
  <si>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</si>
  <si>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</si>
  <si>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</si>
  <si>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</si>
  <si>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</si>
  <si>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</si>
  <si>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</si>
  <si>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</si>
  <si>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</si>
  <si>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</si>
  <si>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</si>
  <si>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</si>
  <si>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</si>
  <si>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</si>
  <si>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</si>
  <si>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</si>
  <si>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</si>
  <si>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</si>
  <si>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</si>
  <si>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</si>
  <si>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</si>
  <si>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</si>
  <si>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</si>
  <si>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</si>
  <si>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</si>
  <si>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</si>
  <si>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</si>
  <si>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</si>
  <si>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</si>
  <si>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</si>
  <si>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</si>
  <si>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</si>
  <si>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</si>
  <si>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</si>
  <si>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</si>
  <si>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</si>
  <si>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</si>
  <si>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</si>
  <si>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</si>
  <si>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</si>
  <si>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</si>
  <si>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</si>
  <si>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</si>
  <si>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</si>
  <si>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</si>
  <si>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</si>
  <si>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</si>
  <si>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</si>
  <si>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</si>
  <si>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</si>
  <si>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</si>
  <si>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</si>
  <si>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</si>
  <si>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</si>
  <si>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</si>
  <si>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</si>
  <si>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</si>
  <si>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</si>
  <si>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</si>
  <si>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</si>
  <si>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</si>
  <si>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</si>
  <si>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</si>
  <si>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</si>
  <si>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</si>
  <si>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</si>
  <si>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</si>
  <si>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</si>
  <si>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</si>
  <si>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</si>
  <si>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</si>
  <si>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</si>
  <si>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</si>
  <si>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</si>
  <si>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</si>
  <si>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</si>
  <si>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</si>
  <si>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</si>
  <si>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</si>
  <si>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</si>
  <si>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</si>
  <si>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</si>
  <si>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</si>
  <si>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</si>
  <si>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</si>
  <si>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</si>
  <si>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</si>
  <si>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</si>
  <si>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</si>
  <si>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</si>
  <si>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</si>
  <si>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</si>
  <si>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</si>
  <si>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</si>
  <si>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</si>
  <si>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</si>
  <si>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</si>
  <si>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</si>
  <si>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</si>
  <si>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</si>
  <si>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</si>
  <si>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</si>
  <si>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</si>
  <si>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</si>
  <si>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</si>
  <si>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</si>
  <si>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</si>
  <si>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</si>
  <si>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</si>
  <si>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</si>
  <si>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</si>
  <si>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</si>
  <si>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</si>
  <si>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</si>
  <si>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</si>
  <si>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</si>
  <si>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</si>
  <si>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</si>
  <si>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</si>
  <si>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</si>
  <si>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</si>
  <si>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</si>
  <si>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</si>
  <si>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</si>
  <si>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</si>
  <si>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</si>
  <si>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</si>
  <si>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</si>
  <si>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</si>
  <si>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</si>
  <si>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</si>
  <si>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</si>
  <si>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</si>
  <si>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</si>
  <si>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</si>
  <si>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</si>
  <si>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</si>
  <si>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</si>
  <si>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</si>
  <si>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</si>
  <si>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</si>
  <si>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</si>
  <si>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</si>
  <si>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</si>
  <si>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</si>
  <si>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</si>
  <si>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</si>
  <si>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</si>
  <si>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</si>
  <si>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</si>
  <si>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</si>
  <si>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</si>
  <si>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</si>
  <si>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</si>
  <si>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</si>
  <si>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</si>
  <si>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</si>
  <si>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</si>
  <si>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</si>
  <si>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</si>
  <si>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</si>
  <si>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</si>
  <si>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</si>
  <si>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</si>
  <si>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</si>
  <si>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</si>
  <si>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</si>
  <si>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</si>
  <si>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</si>
  <si>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</si>
  <si>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</si>
  <si>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</si>
  <si>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</si>
  <si>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</si>
  <si>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</si>
  <si>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</si>
  <si>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</si>
  <si>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</si>
  <si>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</si>
  <si>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</si>
  <si>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</si>
  <si>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</si>
  <si>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</si>
  <si>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</si>
  <si>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</si>
  <si>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</si>
  <si>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</si>
  <si>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</si>
  <si>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</si>
  <si>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</si>
  <si>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</si>
  <si>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</si>
  <si>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</si>
  <si>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</si>
  <si>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</si>
  <si>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</si>
  <si>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</si>
  <si>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</si>
  <si>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</si>
  <si>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</si>
  <si>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</si>
  <si>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</si>
  <si>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</si>
  <si>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</si>
  <si>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</si>
  <si>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</si>
  <si>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</si>
  <si>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</si>
  <si>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</si>
  <si>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</si>
  <si>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</si>
  <si>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</si>
  <si>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</si>
  <si>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</si>
  <si>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</si>
  <si>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</si>
  <si>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</si>
  <si>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</si>
  <si>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</si>
  <si>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</si>
  <si>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</si>
  <si>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</si>
  <si>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</si>
  <si>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</si>
  <si>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</si>
  <si>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</si>
  <si>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</si>
  <si>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</si>
  <si>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</si>
  <si>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</si>
  <si>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</si>
  <si>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</si>
  <si>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</si>
  <si>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</si>
  <si>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</si>
  <si>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</si>
  <si>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</si>
  <si>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</si>
  <si>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</si>
  <si>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</si>
  <si>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</si>
  <si>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</si>
  <si>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</si>
  <si>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</si>
  <si>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</si>
  <si>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</si>
  <si>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</si>
  <si>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</si>
  <si>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</si>
  <si>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</si>
  <si>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</si>
  <si>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</si>
  <si>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</si>
  <si>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</si>
  <si>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</si>
  <si>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</si>
  <si>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</si>
  <si>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</si>
  <si>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</si>
  <si>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</si>
  <si>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</si>
  <si>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</si>
  <si>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</si>
  <si>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</si>
  <si>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</si>
  <si>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</si>
  <si>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</si>
  <si>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</si>
  <si>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</si>
  <si>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</si>
  <si>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PCM-20251006-00000607</t>
  </si>
  <si>
    <t xml:space="preserve">EM team need 100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</si>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</sst>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0" fillId="2" borderId="8" xfId="0"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273.40532256944425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9.4257754630234558E-2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45936.35374849537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45936.35374849537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45936.35374849537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45936.35374849537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45936.35374849537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45936.35374849537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45936.35374849537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45936.35374849537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45936.35374849537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45936.35374849537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45936.35374849537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45936.35374849537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45936.35374849537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45936.35374849537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45936.35374849537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45936.35374849537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45936.35374849537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45936.35374849537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45936.35374849537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45936.35374849537</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tabSelected="1"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244.70196608795959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129.62666516203899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111.35391053240892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0.92163043981418014</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5.6697916661505587E-3</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45936.35374849537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45936.35374849537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45936.35374849537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45936.35374849537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45936.35374849537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45936.35374849537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45936.35374849537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45936.35374849537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45936.35374849537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45936.35374849537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45936.35374849537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45936.35374849537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45936.35374849537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45936.35374849537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45936.35374849537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45936.35374849537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45936.35374849537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45936.35374849537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45936.35374849537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45936.35374849537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45936.35374849537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45936.35374849537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45936.35374849537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45936.35374849537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45936.35374849537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45936.35374849537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45936.35374849537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45936.35374849537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45936.35374849537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45936.35374849537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45936.35374849537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45936.35374849537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45936.35374849537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45936.35374849537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45936.35374849537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45936.35374849537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45936.35374849537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45936.35374849537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45936.35374849537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45936.35374849537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45936.35374849537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45936.35374849537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45936.35374849537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45936.35374849537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45936.35374849537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45936.35374849537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45936.35374849537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45936.35374849537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45936.35374849537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45936.35374849537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45936.35374849537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45936.35374849537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45936.35374849537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45936.35374849537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45936.35374849537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45936.35374849537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45936.35374849537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45936.35374849537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45936.35374849537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45936.35374849537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45936.35374849537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45936.35374849537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45936.35374849537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45936.35374849537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45936.35374849537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45936.35374849537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45936.35374849537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45936.35374849537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45936.35374849537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45936.35374849537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45936.35374849537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45936.35374849537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45936.35374849537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45936.35374849537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45936.35374849537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45936.35374849537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45936.35374849537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45936.35374849537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45936.35374849537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45936.35374849537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45936.35374849537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45936.35374849537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45936.35374849537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45936.35374849537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45936.35374849537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45936.35374849537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45936.35374849537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45936.35374849537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45936.35374849537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45936.35374849537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45936.35374849537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45936.35374849537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45936.35374849537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45936.35374849537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45936.35374849537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45936.35374849537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45936.35374849537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45936.35374849537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45936.35374849537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45936.35374849537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45936.35374849537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45936.35374849537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45936.35374849537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45936.35374849537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45936.35374849537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45936.35374849537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45936.35374849537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45936.35374849537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45936.35374849537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45936.35374849537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45936.35374849537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45936.35374849537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45936.35374849537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45936.35374849537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45936.35374849537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45936.35374849537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45936.35374849537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45936.35374849537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45936.35374849537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45936.35374849537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45936.35374849537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45936.35374849537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45936.35374849537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45936.35374849537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45936.35374849537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45936.35374849537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45936.35374849537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45936.35374849537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45936.35374849537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45936.35374849537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45936.35374849537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45936.35374849537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45936.35374849537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45936.35374849537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45936.35374849537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45936.35374849537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45936.35374849537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45936.35374849537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45936.35374849537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45936.35374849537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45936.35374849537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45936.35374849537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45936.35374849537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45936.35374849537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45936.35374849537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45936.35374849537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45936.35374849537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45936.35374849537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45936.35374849537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45936.35374849537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45936.35374849537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45936.35374849537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45936.35374849537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45936.35374849537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45936.35374849537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45936.35374849537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45936.35374849537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45936.35374849537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45936.35374849537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45936.35374849537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45936.35374849537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45936.35374849537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45936.35374849537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45936.35374849537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45936.35374849537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45936.35374849537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45936.35374849537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45936.35374849537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45936.35374849537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45936.35374849537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45936.35374849537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45936.35374849537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45936.35374849537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45936.35374849537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45936.35374849537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45936.35374849537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45936.35374849537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45936.35374849537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45936.35374849537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45936.35374849537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45936.35374849537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45936.35374849537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45936.35374849537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45936.35374849537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45936.35374849537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45936.35374849537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45936.35374849537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45936.35374849537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45936.35374849537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45936.35374849537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45936.35374849537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45936.35374849537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45936.35374849537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45936.35374849537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45936.35374849537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45936.35374849537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45936.35374849537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45936.35374849537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45936.35374849537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45936.35374849537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45936.35374849537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45936.35374849537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45936.35374849537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45936.35374849537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45936.35374849537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45936.35374849537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45936.35374849537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45936.35374849537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45936.35374849537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45936.35374849537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45936.35374849537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45936.35374849537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45936.35374849537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45936.35374849537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45936.35374849537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45936.35374849537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45936.35374849537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45936.35374849537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45936.35374849537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45936.35374849537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45936.35374849537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45936.35374849537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45936.35374849537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45936.35374849537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45936.35374849537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45936.35374849537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45936.35374849537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45936.35374849537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45936.35374849537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45936.35374849537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45936.35374849537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45936.35374849537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45936.35374849537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45936.35374849537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45936.35374849537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45936.35374849537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45936.35374849537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45936.35374849537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45936.35374849537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45936.35374849537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45936.35374849537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45936.35374849537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45936.35374849537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45936.35374849537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45936.35374849537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45936.35374849537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45936.35374849537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45936.35374849537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45936.35374849537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45936.35374849537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45936.35374849537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45936.35374849537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45936.35374849537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45936.35374849537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45936.35374849537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45936.35374849537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45936.35374849537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45936.35374849537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45936.35374849537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45936.35374849537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45936.35374849537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45936.35374849537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45936.35374849537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45936.35374849537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45936.35374849537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45936.35374849537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45936.35374849537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45936.35374849537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45936.35374849537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45936.35374849537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45936.35374849537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45936.35374849537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45936.35374849537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45936.35374849537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45936.35374849537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45936.35374849537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45936.35374849537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45936.35374849537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45936.35374849537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45936.35374849537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45936.35374849537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45936.35374849537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45936.35374849537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45936.35374849537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45936.35374849537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45936.35374849537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45936.35374849537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45936.35374849537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45936.35374849537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45936.35374849537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45936.35374849537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45936.35374849537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45936.35374849537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45936.35374849537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45936.35374849537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45936.35374849537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45936.35374849537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45936.35374849537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45936.35374849537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45936.35374849537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45936.35374849537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45936.35374849537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45936.35374849537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45936.35374849537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45936.35374849537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45936.35374849537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45936.35374849537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45936.35374849537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45936.35374849537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45936.35374849537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45936.35374849537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45936.35374849537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45936.35374849537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45936.35374849537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45936.35374849537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45936.35374849537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45936.35374849537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45936.35374849537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45936.35374849537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45936.35374849537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45936.35374849537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45936.35374849537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45936.35374849537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45936.35374849537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45936.35374849537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45936.35374849537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45936.35374849537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45936.35374849537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45936.35374849537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45936.35374849537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45936.35374849537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45936.35374849537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45936.35374849537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45936.35374849537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45936.35374849537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45936.35374849537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45936.35374849537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45936.35374849537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45936.35374849537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45936.35374849537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45936.35374849537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45936.35374849537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45936.35374849537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45936.35374849537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45936.35374849537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45936.35374849537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45936.35374849537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45936.35374849537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45936.35374849537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45936.35374849537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45936.35374849537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45936.35374849537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45936.35374849537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45936.35374849537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45936.35374849537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45936.35374849537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45936.35374849537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45936.35374849537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45936.35374849537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45936.35374849537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45936.35374849537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45936.35374849537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45936.35374849537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45936.35374849537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45936.35374849537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45936.35374849537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45936.35374849537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45936.35374849537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45936.35374849537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45936.35374849537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45936.35374849537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45936.35374849537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45936.35374849537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45936.35374849537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45936.35374849537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45936.35374849537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45936.35374849537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45936.35374849537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45936.35374849537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45936.35374849537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45936.35374849537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45936.35374849537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45936.35374849537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45936.35374849537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45936.35374849537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45936.35374849537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45936.35374849537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45936.35374849537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45936.35374849537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45936.35374849537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45936.35374849537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45936.35374849537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45936.35374849537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45936.35374849537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45936.35374849537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45936.35374849537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45936.35374849537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45936.35374849537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45936.35374849537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45936.35374849537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45936.35374849537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45936.35374849537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45936.35374849537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45936.35374849537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45936.35374849537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45936.35374849537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45936.35374849537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45936.35374849537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45936.35374849537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45936.35374849537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45936.35374849537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45936.35374849537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45936.35374849537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45936.35374849537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45936.35374849537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45936.35374849537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45936.35374849537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45936.35374849537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45936.35374849537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45936.35374849537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45936.35374849537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45936.35374849537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45936.35374849537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45936.35374849537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45936.35374849537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45936.35374849537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45936.35374849537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45936.35374849537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45936.35374849537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45936.35374849537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45936.35374849537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45936.35374849537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45936.35374849537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45936.35374849537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45936.35374849537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45936.35374849537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45936.35374849537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45936.35374849537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45936.35374849537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45936.35374849537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45936.35374849537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45936.35374849537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45936.35374849537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45936.35374849537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45936.35374849537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45936.35374849537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45936.35374849537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45936.35374849537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45936.35374849537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45936.35374849537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45936.35374849537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45936.35374849537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45936.35374849537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45936.35374849537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45936.35374849537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45936.35374849537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45936.35374849537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45936.35374849537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45936.35374849537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45936.35374849537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45936.35374849537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45936.35374849537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45936.35374849537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45936.35374849537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45936.35374849537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45936.35374849537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45936.35374849537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45936.35374849537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45936.35374849537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45936.35374849537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45936.35374849537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45936.35374849537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45936.35374849537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45936.35374849537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45936.35374849537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45936.35374849537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45936.35374849537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45936.35374849537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45936.35374849537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45936.35374849537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45936.35374849537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45936.35374849537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45936.35374849537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45936.35374849537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45936.35374849537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45936.35374849537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45936.35374849537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45936.35374849537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45936.35374849537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45936.35374849537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45936.35374849537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45936.35374849537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45936.35374849537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45936.35374849537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45936.35374849537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45936.35374849537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45936.35374849537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45936.35374849537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45936.35374849537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45936.35374849537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45936.35374849537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45936.35374849537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45936.35374849537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45936.35374849537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45936.35374849537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45936.35374849537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45936.35374849537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45936.35374849537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45936.35374849537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45936.35374849537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45936.35374849537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45936.35374849537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45936.35374849537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45936.35374849537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45936.35374849537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45936.35374849537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45936.35374849537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45936.35374849537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45936.35374849537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45936.35374849537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45936.35374849537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45936.35374849537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45936.35374849537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45936.35374849537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45936.35374849537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45936.35374849537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45936.35374849537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45936.35374849537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45936.35374849537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45936.35374849537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45936.35374849537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45936.35374849537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45936.35374849537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45936.35374849537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45936.35374849537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45936.35374849537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45936.35374849537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45936.35374849537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45936.35374849537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45936.35374849537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45936.35374849537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45936.35374849537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45936.35374849537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45936.35374849537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45936.35374849537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45936.35374849537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45936.35374849537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45936.35374849537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45936.35374849537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45936.35374849537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45936.35374849537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45936.35374849537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45936.35374849537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45936.35374849537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45936.35374849537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45936.35374849537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45936.35374849537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45936.35374849537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45936.35374849537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45936.35374849537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45936.35374849537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45936.35374849537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45936.35374849537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45936.35374849537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45936.35374849537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45936.35374849537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45936.35374849537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45936.35374849537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45936.35374849537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45936.35374849537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45936.35374849537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45936.35374849537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45936.35374849537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45936.35374849537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45936.35374849537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45936.35374849537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45936.35374849537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45936.35374849537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45936.35374849537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45936.35374849537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45936.35374849537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45936.35374849537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45936.35374849537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45936.35374849537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45936.35374849537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45936.35374849537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45936.35374849537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45936.35374849537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45936.35374849537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45936.35374849537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45936.35374849537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45936.35374849537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45936.35374849537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45936.35374849537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45936.35374849537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45936.35374849537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45936.35374849537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45936.35374849537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45936.35374849537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45936.35374849537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45936.35374849537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45936.35374849537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45936.35374849537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45936.35374849537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45936.35374849537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45936.35374849537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45936.35374849537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45936.35374849537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45936.35374849537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45936.35374849537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45936.35374849537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45936.35374849537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45936.35374849537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45936.35374849537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45936.35374849537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45936.35374849537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45936.35374849537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45936.35374849537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45936.35374849537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45936.35374849537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45936.35374849537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45936.35374849537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45936.35374849537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45936.35374849537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45936.35374849537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45936.35374849537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45936.35374849537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45936.35374849537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45936.35374849537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45936.35374849537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45936.35374849537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45936.35374849537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45936.35374849537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45936.35374849537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45936.35374849537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45936.35374849537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45936.35374849537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45936.35374849537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45936.35374849537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45936.35374849537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45936.35374849537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45936.35374849537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45936.35374849537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45936.35374849537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45936.35374849537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45936.35374849537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45936.35374849537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45936.35374849537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45936.35374849537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45936.35374849537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45936.35374849537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45936.35374849537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45936.35374849537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45936.35374849537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45936.35374849537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45936.35374849537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45936.35374849537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45936.35374849537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45936.35374849537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45936.35374849537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45936.35374849537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45936.35374849537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45936.35374849537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45936.35374849537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45936.35374849537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45936.35374849537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45936.35374849537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45936.35374849537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45936.35374849537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45936.35374849537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45936.35374849537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45936.35374849537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45936.35374849537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45936.35374849537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45936.35374849537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45936.35374849537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45936.35374849537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45936.35374849537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45936.35374849537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45936.35374849537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45936.35374849537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45936.35374849537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45936.35374849537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45936.35374849537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45936.35374849537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45936.35374849537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45936.35374849537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45936.35374849537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45936.35374849537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45936.35374849537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45936.35374849537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45936.35374849537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45936.35374849537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45936.35374849537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45936.35374849537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45936.35374849537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45936.35374849537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45936.35374849537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45936.35374849537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45936.35374849537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45936.35374849537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45936.35374849537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45936.35374849537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45936.35374849537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45936.35374849537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45936.35374849537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45936.35374849537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45936.35374849537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45936.35374849537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45936.35374849537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45936.35374849537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45936.35374849537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45936.35374849537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45936.35374849537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45936.35374849537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45936.35374849537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45936.35374849537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45936.35374849537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45936.35374849537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45936.35374849537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45936.35374849537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45936.35374849537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45936.35374849537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45936.35374849537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45936.35374849537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45936.35374849537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45936.35374849537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45936.35374849537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45936.35374849537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45936.35374849537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45936.35374849537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45936.35374849537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45936.35374849537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45936.35374849537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45936.35374849537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45936.35374849537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45936.35374849537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45936.35374849537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45936.35374849537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45936.35374849537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45936.35374849537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45936.35374849537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45936.35374849537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45936.35374849537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45936.35374849537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45936.35374849537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45936.35374849537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45936.35374849537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45936.35374849537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45936.35374849537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45936.35374849537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45936.35374849537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45936.35374849537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45936.35374849537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45936.35374849537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45936.35374849537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45936.35374849537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45936.35374849537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45936.35374849537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45936.35374849537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45936.35374849537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45936.35374849537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45936.35374849537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45936.35374849537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45936.35374849537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45936.35374849537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45936.35374849537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45936.35374849537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45936.35374849537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45936.35374849537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45936.35374849537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45936.35374849537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45936.35374849537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45936.35374849537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45936.35374849537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45936.35374849537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45936.35374849537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45936.35374849537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45936.35374849537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45936.35374849537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45936.35374849537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45936.35374849537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45936.35374849537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45936.35374849537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45936.35374849537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45936.35374849537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45936.35374849537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45936.35374849537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45936.35374849537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45936.35374849537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45936.35374849537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45936.35374849537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45936.35374849537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45936.35374849537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45936.35374849537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45936.35374849537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45936.35374849537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45936.35374849537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45936.35374849537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45936.35374849537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45936.35374849537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45936.35374849537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45936.35374849537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45936.35374849537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45936.35374849537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45936.35374849537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45936.35374849537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45936.35374849537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45936.35374849537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45936.35374849537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45936.35374849537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45936.35374849537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45936.35374849537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45936.35374849537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45936.35374849537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45936.35374849537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45936.35374849537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45936.35374849537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45936.35374849537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45936.35374849537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45936.35374849537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45936.35374849537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45936.35374849537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45936.35374849537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45936.35374849537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45936.35374849537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45936.35374849537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45936.35374849537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45936.35374849537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45936.35374849537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45936.35374849537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45936.35374849537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45936.35374849537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45936.35374849537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45936.35374849537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45936.35374849537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45936.35374849537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45936.35374849537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45936.35374849537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45936.35374849537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45936.35374849537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45936.35374849537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45936.35374849537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45936.35374849537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45936.35374849537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45936.35374849537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45936.35374849537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45936.35374849537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45936.35374849537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45936.35374849537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45936.35374849537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45936.35374849537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45936.35374849537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45936.35374849537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45936.35374849537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45936.35374849537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45936.35374849537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45936.35374849537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45936.35374849537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45936.35374849537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45936.35374849537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45936.35374849537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45936.35374849537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45936.35374849537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45936.35374849537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45936.35374849537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45936.35374849537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45936.35374849537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45936.35374849537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45936.35374849537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45936.35374849537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45936.35374849537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45936.35374849537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45936.35374849537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45936.35374849537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45936.35374849537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45936.35374849537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45936.35374849537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45936.35374849537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45936.35374849537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45936.35374849537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45936.35374849537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45936.35374849537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45936.35374849537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45936.35374849537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45936.35374849537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45936.35374849537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45936.35374849537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45936.35374849537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45936.35374849537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45936.35374849537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45936.35374849537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45936.35374849537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45936.35374849537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45936.35374849537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45936.35374849537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45936.35374849537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45936.35374849537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45936.35374849537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45936.35374849537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45936.35374849537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45936.35374849537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45936.35374849537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45936.35374849537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45936.35374849537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45936.35374849537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45936.35374849537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45936.35374849537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45936.35374849537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45936.35374849537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45936.35374849537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45936.35374849537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45936.35374849537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45936.35374849537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45936.35374849537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45936.35374849537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45936.35374849537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45936.35374849537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45936.35374849537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45936.35374849537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45936.35374849537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45936.35374849537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45936.35374849537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45936.35374849537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45936.35374849537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45936.35374849537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45936.35374849537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45936.35374849537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45936.35374849537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45936.35374849537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45936.35374849537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45936.35374849537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45936.35374849537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45936.35374849537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45936.35374849537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45936.35374849537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45936.35374849537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45936.35374849537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45936.35374849537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45936.35374849537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45936.35374849537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45936.35374849537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45936.35374849537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45936.35374849537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45936.35374849537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45936.35374849537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45936.35374849537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45936.35374849537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45936.35374849537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45936.35374849537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45936.35374849537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45936.35374849537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45936.35374849537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45936.35374849537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45936.35374849537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45936.35374849537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45936.35374849537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45936.35374849537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45936.35374849537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45936.35374849537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45936.35374849537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45936.35374849537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45936.35374849537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45936.35374849537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45936.35374849537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45936.35374849537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45936.35374849537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45936.35374849537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45936.35374849537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45936.35374849537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45936.35374849537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45936.35374849537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45936.35374849537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45936.35374849537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45936.35374849537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45936.35374849537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45936.35374849537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45936.35374849537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45936.35374849537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45936.35374849537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45936.35374849537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45936.35374849537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45936.35374849537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45936.35374849537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45936.35374849537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45936.35374849537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45936.35374849537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45936.35374849537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45936.35374849537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45936.35374849537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45936.35374849537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45936.35374849537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45936.35374849537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45936.35374849537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45936.35374849537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45936.35374849537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45936.35374849537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45936.35374849537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45936.35374849537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45936.35374849537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45936.35374849537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45936.35374849537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45936.35374849537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45936.35374849537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45936.35374849537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45936.35374849537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45936.35374849537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45936.35374849537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45936.35374849537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45936.35374849537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45936.35374849537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45936.35374849537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45936.35374849537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45936.35374849537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45936.35374849537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45936.35374849537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45936.35374849537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45936.35374849537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45936.35374849537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45936.35374849537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45936.35374849537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45936.35374849537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45936.35374849537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45936.35374849537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45936.35374849537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45936.35374849537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45936.35374849537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45936.35374849537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45936.35374849537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45936.35374849537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45936.35374849537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45936.35374849537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45936.35374849537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45936.35374849537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45936.35374849537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45936.35374849537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45936.35374849537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45936.35374849537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45936.35374849537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45936.35374849537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45936.35374849537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45936.35374849537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45936.35374849537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45936.35374849537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45936.35374849537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45936.35374849537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45936.35374849537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45936.35374849537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45936.35374849537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45936.35374849537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45936.35374849537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45936.35374849537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45936.35374849537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45936.35374849537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45936.35374849537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45936.35374849537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45936.35374849537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45936.35374849537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45936.35374849537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45936.35374849537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45936.35374849537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45936.35374849537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45936.35374849537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45936.35374849537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45936.35374849537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45936.35374849537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45936.35374849537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45936.35374849537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45936.35374849537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45936.35374849537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45936.35374849537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45936.35374849537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45936.35374849537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45936.35374849537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45936.35374849537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45936.35374849537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45936.35374849537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45936.35374849537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45936.35374849537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45936.35374849537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45936.35374849537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45936.35374849537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45936.35374849537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45936.35374849537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45936.35374849537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45936.35374849537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45936.35374849537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45936.35374849537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45936.35374849537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45936.35374849537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45936.35374849537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45936.35374849537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45936.35374849537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45936.35374849537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45936.35374849537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45936.35374849537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45936.35374849537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45936.35374849537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45936.35374849537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45936.35374849537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45936.35374849537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45936.35374849537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45936.35374849537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45936.35374849537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45936.35374849537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45936.35374849537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45936.35374849537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45936.35374849537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45936.35374849537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45936.35374849537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45936.35374849537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45936.35374849537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45936.35374849537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45936.35374849537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45936.35374849537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45936.35374849537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45936.35374849537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45936.35374849537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45936.35374849537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45936.35374849537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45936.35374849537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45936.35374849537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45936.35374849537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45936.35374849537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45936.35374849537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45936.35374849537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45936.35374849537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45936.35374849537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45936.35374849537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45936.35374849537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45936.35374849537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45936.35374849537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45936.35374849537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45936.35374849537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45936.35374849537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45936.35374849537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45936.35374849537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45936.35374849537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45936.35374849537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45936.35374849537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45936.35374849537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45936.35374849537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45936.35374849537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45936.35374849537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45936.35374849537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45936.35374849537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45936.35374849537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45936.35374849537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45936.35374849537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45936.35374849537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45936.35374849537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45936.35374849537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45936.35374849537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45936.35374849537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45936.35374849537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45936.35374849537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45936.35374849537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45936.35374849537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45936.35374849537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45936.35374849537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45936.35374849537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45936.35374849537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45936.35374849537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45936.35374849537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45936.35374849537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45936.35374849537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45936.35374849537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45936.35374849537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45936.35374849537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45936.35374849537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45936.35374849537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45936.35374849537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45936.35374849537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45936.35374849537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45936.35374849537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45936.35374849537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45936.35374849537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45936.35374849537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45936.35374849537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45936.35374849537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45936.35374849537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45936.35374849537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45936.35374849537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45936.35374849537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45936.35374849537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45936.35374849537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45936.35374849537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45936.35374849537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45936.35374849537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45936.35374849537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45936.35374849537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45936.35374849537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45936.35374849537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45936.35374849537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45936.35374849537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45936.35374849537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45936.35374849537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45936.35374849537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45936.35374849537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45936.35374849537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45936.35374849537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45936.35374849537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45936.35374849537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45936.35374849537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45936.35374849537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45936.35374849537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45936.35374849537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45936.35374849537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45936.35374849537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45936.35374849537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45936.35374849537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45936.35374849537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45936.35374849537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45936.35374849537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45936.35374849537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45936.35374849537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45936.35374849537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45936.35374849537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45936.35374849537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45936.35374849537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45936.35374849537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45936.35374849537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45936.35374849537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45936.35374849537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45936.35374849537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45936.35374849537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45936.35374849537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45936.35374849537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45936.35374849537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45936.35374849537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45936.35374849537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45936.35374849537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45936.35374849537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45936.35374849537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45936.35374849537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45936.35374849537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45936.35374849537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45936.35374849537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45936.35374849537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45936.35374849537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45936.35374849537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45936.35374849537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45936.35374849537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45936.35374849537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45936.35374849537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45936.35374849537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45936.35374849537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45936.35374849537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45936.35374849537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45936.35374849537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45936.35374849537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45936.35374849537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45936.35374849537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45936.35374849537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45936.35374849537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45936.35374849537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45936.35374849537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45936.35374849537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45936.35374849537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45936.35374849537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45936.35374849537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45936.35374849537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45936.35374849537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45936.35374849537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45936.35374849537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45936.35374849537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45936.35374849537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45936.35374849537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45936.35374849537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45936.35374849537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45936.35374849537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45936.35374849537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45936.35374849537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45936.35374849537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45936.35374849537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45936.35374849537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45936.35374849537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45936.35374849537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45936.35374849537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45936.35374849537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45936.35374849537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45936.35374849537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45936.35374849537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45936.35374849537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45936.35374849537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45936.35374849537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45936.35374849537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45936.35374849537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45936.35374849537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45936.35374849537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45936.35374849537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45936.35374849537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45936.35374849537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45936.35374849537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45936.35374849537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45936.35374849537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45936.35374849537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45936.35374849537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45936.35374849537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45936.35374849537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45936.35374849537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45936.35374849537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45936.35374849537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45936.35374849537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45936.35374849537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45936.35374849537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45936.35374849537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45936.35374849537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45936.35374849537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45936.35374849537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45936.35374849537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45936.35374849537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45936.35374849537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45936.35374849537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45936.35374849537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45936.35374849537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45936.35374849537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45936.35374849537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45936.35374849537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45936.35374849537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45936.35374849537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45936.35374849537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45936.35374849537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45936.35374849537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45936.35374849537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45936.35374849537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45936.35374849537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45936.35374849537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45936.35374849537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45936.35374849537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45936.35374849537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45936.35374849537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45936.35374849537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45936.35374849537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45936.35374849537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45936.35374849537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45936.35374849537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45936.35374849537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45936.35374849537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45936.35374849537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45936.35374849537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45936.35374849537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45936.35374849537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45936.35374849537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45936.35374849537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45936.35374849537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45936.35374849537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45936.35374849537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45936.35374849537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45936.35374849537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45936.35374849537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45936.35374849537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45936.35374849537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45936.35374849537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45936.35374849537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45936.35374849537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45936.35374849537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45936.35374849537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45936.35374849537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45936.35374849537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45936.35374849537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45936.35374849537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45936.35374849537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45936.35374849537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45936.35374849537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45936.35374849537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45936.35374849537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45936.35374849537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45936.35374849537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45936.35374849537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45936.35374849537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45936.35374849537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45936.35374849537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45936.35374849537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45936.35374849537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45936.35374849537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45936.35374849537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45936.35374849537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45936.35374849537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45936.35374849537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45936.35374849537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45936.35374849537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45936.35374849537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45936.35374849537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45936.35374849537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45936.35374849537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45936.35374849537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45936.35374849537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45936.35374849537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45936.35374849537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45936.35374849537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45936.35374849537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45936.35374849537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45936.35374849537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45936.35374849537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45936.35374849537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45936.35374849537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45936.35374849537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45936.35374849537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45936.35374849537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45936.35374849537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45936.35374849537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45936.35374849537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45936.35374849537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45936.35374849537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45936.35374849537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45936.35374849537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45936.35374849537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45936.35374849537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45936.35374849537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45936.35374849537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45936.35374849537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45936.35374849537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45936.35374849537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45936.35374849537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45936.35374849537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45936.35374849537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45936.35374849537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45936.35374849537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45936.35374849537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45936.35374849537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45936.35374849537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45936.35374849537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45936.35374849537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45936.35374849537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45936.35374849537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45936.35374849537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45936.35374849537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45936.35374849537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45936.35374849537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45936.35374849537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45936.35374849537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45936.35374849537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45936.35374849537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45936.35374849537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45936.35374849537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45936.35374849537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45936.35374849537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45936.35374849537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45936.35374849537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45936.35374849537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45936.35374849537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45936.35374849537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45936.35374849537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45936.35374849537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45936.35374849537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45936.35374849537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45936.35374849537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45936.35374849537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45936.35374849537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45936.35374849537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45936.35374849537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45936.35374849537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45936.35374849537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45936.35374849537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45936.35374849537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45936.35374849537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45936.35374849537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45936.35374849537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45936.35374849537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45936.35374849537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45936.35374849537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45936.35374849537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45936.35374849537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45936.35374849537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45936.35374849537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45936.35374849537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45936.35374849537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45936.35374849537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45936.35374849537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45936.35374849537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45936.35374849537</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232.87303090277419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1.1968040509236744</v>
      </c>
      <c r="H3" s="113">
        <v>45935.07104166667</v>
      </c>
      <c r="I3" s="110" t="str">
        <f>IFERROR(VLOOKUP(D3,DB!A:F,6,0),"")</f>
        <v>Generator-SG</v>
      </c>
      <c r="J3" s="110" t="str">
        <f>IFERROR(VLOOKUP(D3,DB!A:G,7,0),"")</f>
        <v>Good</v>
      </c>
      <c r="K3" s="115" t="s">
        <v>39061</v>
      </c>
      <c r="L3" s="107" t="str">
        <f>IFERROR(VLOOKUP(D3,DB!A:I,9,0),"")</f>
        <v>Latis</v>
      </c>
    </row>
    <row r="4" spans="1:16" ht="15" customHeight="1">
      <c r="A4" s="142" t="s">
        <v>39062</v>
      </c>
      <c r="B4" s="143" t="str">
        <f>IFERROR(VLOOKUP(D4,DB!A:K,11,0),"")</f>
        <v>R4</v>
      </c>
      <c r="C4" s="144">
        <v>2</v>
      </c>
      <c r="D4" s="145" t="s">
        <v>24086</v>
      </c>
      <c r="E4" s="146" t="s">
        <v>38964</v>
      </c>
      <c r="F4" s="147">
        <v>45936.2</v>
      </c>
      <c r="G4" s="148">
        <f ca="1">IFERROR(NOW()-F4,"")</f>
        <v>0.15374849537329283</v>
      </c>
      <c r="H4" s="147">
        <v>45936.191527777781</v>
      </c>
      <c r="I4" s="143" t="str">
        <f>IFERROR(VLOOKUP(D4,DB!A:F,6,0),"")</f>
        <v>SCECO</v>
      </c>
      <c r="J4" s="143" t="str">
        <f>IFERROR(VLOOKUP(D4,DB!A:G,7,0),"")</f>
        <v>Dead</v>
      </c>
      <c r="K4" s="150" t="s">
        <v>39063</v>
      </c>
      <c r="L4" s="151" t="str">
        <f>IFERROR(VLOOKUP(D4,DB!A:I,9,0),"")</f>
        <v>Latis</v>
      </c>
    </row>
    <row r="5" spans="1:16" ht="15" customHeight="1">
      <c r="A5" s="142" t="s">
        <v>39064</v>
      </c>
      <c r="B5" s="143" t="str">
        <f>IFERROR(VLOOKUP(D5,DB!A:K,11,0),"")</f>
        <v>R4</v>
      </c>
      <c r="C5" s="144">
        <v>1</v>
      </c>
      <c r="D5" s="145" t="s">
        <v>36197</v>
      </c>
      <c r="E5" s="146" t="s">
        <v>38964</v>
      </c>
      <c r="F5" s="147">
        <v>45936.343634259261</v>
      </c>
      <c r="G5" s="148">
        <f ca="1">IFERROR(NOW()-F5,"")</f>
        <v>1.0114236109075136E-2</v>
      </c>
      <c r="H5" s="147">
        <v>45936.33798611111</v>
      </c>
      <c r="I5" s="143" t="str">
        <f>IFERROR(VLOOKUP(D5,DB!A:F,6,0),"")</f>
        <v>Generator-SG</v>
      </c>
      <c r="J5" s="143" t="str">
        <f>IFERROR(VLOOKUP(D5,DB!A:G,7,0),"")</f>
        <v>Dead</v>
      </c>
      <c r="K5" s="150" t="s">
        <v>39065</v>
      </c>
      <c r="L5" s="151" t="str">
        <f>IFERROR(VLOOKUP(D5,DB!A:I,9,0),"")</f>
        <v>Latis</v>
      </c>
    </row>
    <row r="6" spans="1:16" ht="15" customHeight="1">
      <c r="A6" s="142" t="s">
        <v>39066</v>
      </c>
      <c r="B6" s="143" t="str">
        <f>IFERROR(VLOOKUP(D6,DB!A:K,11,0),"")</f>
        <v>R4</v>
      </c>
      <c r="C6" s="144">
        <v>1</v>
      </c>
      <c r="D6" s="145" t="s">
        <v>36976</v>
      </c>
      <c r="E6" s="146" t="s">
        <v>38964</v>
      </c>
      <c r="F6" s="147">
        <v>45936.342303240737</v>
      </c>
      <c r="G6" s="148">
        <f ca="1">IFERROR(NOW()-F6,"")</f>
        <v>1.1445254633144941E-2</v>
      </c>
      <c r="H6" s="147">
        <v>45936.336504629631</v>
      </c>
      <c r="I6" s="143" t="str">
        <f>IFERROR(VLOOKUP(D6,DB!A:F,6,0),"")</f>
        <v>SCECO</v>
      </c>
      <c r="J6" s="143" t="str">
        <f>IFERROR(VLOOKUP(D6,DB!A:G,7,0),"")</f>
        <v>Vandalized</v>
      </c>
      <c r="K6" s="150" t="s">
        <v>39067</v>
      </c>
      <c r="L6" s="151" t="str">
        <f>IFERROR(VLOOKUP(D6,DB!A:I,9,0),"")</f>
        <v>Latis</v>
      </c>
    </row>
    <row r="7" spans="1:16" ht="15" customHeight="1">
      <c r="A7" s="142"/>
      <c r="B7" s="143" t="str">
        <f>IFERROR(VLOOKUP(D7,DB!A:K,11,0),"")</f>
        <v/>
      </c>
      <c r="C7" s="144"/>
      <c r="D7" s="145"/>
      <c r="E7" s="146"/>
      <c r="F7" s="147"/>
      <c r="G7" s="148">
        <f ca="1">IFERROR(NOW()-F7,"")</f>
        <v>45936.35374849537</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45936.35374849537</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45936.35374849537</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45936.35374849537</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45936.35374849537</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45936.35374849537</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45936.35374849537</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45936.35374849537</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45936.35374849537</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45936.35374849537</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45936.35374849537</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45936.35374849537</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45936.35374849537</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45936.35374849537</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45936.35374849537</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45936.35374849537</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45936.35374849537</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45936.35374849537</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45936.35374849537</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45936.35374849537</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45936.35374849537</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45936.35374849537</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45936.35374849537</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45936.35374849537</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45936.35374849537</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45936.35374849537</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45936.35374849537</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45936.35374849537</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45936.35374849537</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45936.35374849537</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45936.35374849537</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45936.35374849537</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45936.35374849537</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45936.35374849537</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45936.35374849537</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45936.35374849537</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45936.35374849537</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45936.35374849537</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45936.35374849537</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45936.35374849537</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45936.35374849537</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45936.35374849537</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45936.35374849537</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45936.35374849537</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45936.35374849537</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45936.35374849537</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45936.35374849537</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45936.35374849537</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45936.35374849537</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45936.35374849537</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45936.35374849537</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45936.35374849537</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45936.35374849537</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45936.35374849537</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45936.35374849537</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45936.35374849537</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45936.35374849537</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45936.35374849537</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45936.35374849537</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45936.35374849537</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45936.35374849537</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45936.35374849537</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45936.35374849537</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45936.35374849537</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45936.35374849537</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45936.35374849537</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45936.35374849537</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45936.35374849537</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45936.35374849537</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45936.35374849537</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45936.35374849537</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45936.35374849537</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45936.35374849537</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45936.35374849537</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45936.35374849537</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45936.35374849537</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45936.35374849537</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45936.35374849537</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45936.35374849537</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45936.35374849537</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45936.35374849537</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45936.35374849537</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45936.35374849537</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45936.35374849537</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45936.35374849537</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45936.35374849537</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45936.35374849537</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45936.35374849537</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45936.35374849537</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45936.35374849537</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45936.35374849537</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45936.35374849537</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45936.35374849537</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45936.35374849537</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45936.35374849537</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45936.35374849537</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45936.35374849537</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45936.35374849537</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45936.35374849537</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45936.35374849537</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45936.35374849537</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45936.35374849537</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45936.35374849537</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45936.35374849537</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45936.35374849537</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45936.35374849537</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45936.35374849537</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45936.35374849537</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45936.35374849537</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45936.35374849537</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45936.35374849537</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45936.35374849537</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45936.35374849537</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45936.35374849537</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45936.35374849537</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45936.35374849537</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45936.35374849537</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45936.35374849537</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45936.35374849537</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45936.35374849537</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45936.35374849537</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45936.35374849537</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45936.35374849537</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45936.35374849537</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45936.35374849537</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45936.35374849537</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45936.35374849537</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45936.35374849537</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45936.35374849537</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45936.35374849537</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45936.35374849537</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45936.35374849537</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45936.35374849537</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45936.35374849537</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45936.35374849537</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45936.35374849537</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45936.35374849537</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45936.35374849537</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45936.35374849537</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45936.35374849537</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45936.35374849537</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45936.35374849537</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45936.35374849537</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45936.35374849537</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45936.35374849537</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45936.35374849537</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45936.35374849537</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45936.35374849537</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45936.35374849537</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45936.35374849537</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45936.35374849537</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45936.35374849537</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45936.35374849537</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45936.35374849537</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45936.35374849537</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45936.35374849537</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45936.35374849537</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45936.35374849537</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45936.35374849537</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45936.35374849537</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45936.35374849537</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45936.35374849537</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45936.35374849537</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45936.35374849537</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45936.35374849537</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45936.35374849537</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45936.35374849537</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45936.35374849537</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45936.35374849537</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45936.35374849537</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45936.35374849537</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45936.35374849537</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45936.35374849537</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45936.35374849537</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45936.35374849537</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45936.35374849537</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45936.35374849537</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45936.35374849537</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45936.35374849537</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45936.35374849537</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45936.35374849537</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45936.35374849537</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45936.35374849537</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45936.35374849537</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45936.35374849537</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45936.35374849537</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45936.35374849537</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45936.35374849537</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45936.35374849537</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45936.35374849537</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45936.35374849537</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45936.35374849537</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45936.35374849537</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45936.35374849537</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45936.35374849537</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45936.35374849537</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45936.35374849537</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45936.35374849537</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45936.35374849537</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45936.35374849537</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45936.35374849537</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45936.35374849537</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45936.35374849537</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45936.35374849537</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45936.35374849537</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45936.35374849537</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45936.35374849537</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45936.35374849537</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45936.35374849537</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45936.35374849537</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45936.35374849537</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45936.35374849537</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45936.35374849537</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45936.35374849537</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45936.35374849537</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45936.35374849537</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45936.35374849537</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45936.35374849537</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45936.35374849537</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45936.35374849537</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45936.35374849537</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45936.35374849537</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45936.35374849537</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45936.35374849537</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45936.35374849537</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45936.35374849537</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45936.35374849537</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45936.35374849537</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45936.35374849537</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45936.35374849537</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45936.35374849537</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45936.35374849537</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45936.35374849537</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45936.35374849537</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45936.35374849537</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45936.35374849537</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45936.35374849537</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45936.35374849537</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45936.35374849537</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45936.35374849537</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45936.35374849537</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45936.35374849537</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45936.35374849537</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45936.35374849537</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45936.35374849537</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45936.35374849537</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45936.35374849537</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45936.35374849537</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45936.35374849537</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45936.35374849537</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45936.35374849537</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45936.35374849537</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45936.35374849537</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45936.35374849537</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45936.35374849537</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45936.35374849537</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45936.35374849537</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45936.35374849537</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45936.35374849537</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45936.35374849537</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45936.35374849537</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45936.35374849537</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45936.35374849537</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45936.35374849537</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45936.35374849537</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45936.35374849537</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45936.35374849537</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45936.35374849537</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45936.35374849537</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45936.35374849537</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45936.35374849537</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45936.35374849537</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45936.35374849537</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45936.35374849537</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45936.35374849537</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45936.35374849537</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45936.35374849537</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45936.35374849537</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45936.35374849537</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45936.35374849537</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45936.35374849537</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45936.35374849537</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45936.35374849537</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45936.35374849537</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45936.35374849537</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45936.35374849537</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45936.35374849537</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45936.35374849537</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45936.35374849537</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45936.35374849537</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45936.35374849537</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45936.35374849537</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45936.35374849537</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45936.35374849537</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45936.35374849537</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45936.35374849537</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45936.35374849537</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45936.35374849537</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45936.35374849537</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45936.35374849537</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45936.35374849537</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45936.35374849537</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45936.35374849537</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45936.35374849537</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45936.35374849537</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45936.35374849537</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45936.35374849537</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45936.35374849537</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45936.35374849537</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45936.35374849537</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45936.35374849537</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45936.35374849537</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45936.35374849537</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45936.35374849537</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45936.35374849537</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45936.35374849537</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45936.35374849537</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45936.35374849537</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45936.35374849537</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45936.35374849537</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45936.35374849537</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45936.35374849537</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45936.35374849537</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45936.35374849537</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45936.35374849537</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45936.35374849537</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45936.35374849537</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45936.35374849537</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45936.35374849537</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45936.35374849537</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45936.35374849537</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45936.35374849537</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45936.35374849537</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45936.35374849537</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45936.35374849537</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45936.35374849537</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45936.35374849537</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45936.35374849537</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45936.35374849537</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45936.35374849537</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45936.35374849537</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45936.35374849537</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45936.35374849537</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45936.35374849537</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45936.35374849537</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45936.35374849537</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45936.35374849537</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45936.35374849537</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45936.35374849537</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45936.35374849537</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45936.35374849537</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45936.35374849537</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45936.35374849537</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45936.35374849537</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45936.35374849537</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45936.35374849537</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45936.35374849537</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45936.35374849537</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45936.35374849537</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45936.35374849537</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45936.35374849537</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45936.35374849537</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45936.35374849537</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45936.35374849537</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45936.35374849537</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45936.35374849537</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45936.35374849537</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45936.35374849537</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45936.35374849537</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45936.35374849537</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45936.35374849537</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45936.35374849537</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45936.35374849537</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45936.35374849537</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45936.35374849537</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45936.35374849537</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45936.35374849537</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45936.35374849537</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45936.35374849537</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45936.35374849537</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45936.35374849537</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45936.35374849537</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45936.35374849537</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45936.35374849537</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45936.35374849537</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45936.35374849537</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45936.35374849537</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45936.35374849537</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45936.35374849537</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45936.35374849537</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45936.35374849537</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45936.35374849537</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45936.35374849537</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45936.35374849537</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45936.35374849537</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45936.35374849537</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45936.35374849537</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45936.35374849537</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45936.35374849537</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45936.35374849537</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45936.35374849537</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45936.35374849537</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45936.35374849537</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45936.35374849537</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45936.35374849537</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45936.35374849537</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45936.35374849537</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45936.35374849537</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45936.35374849537</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45936.35374849537</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45936.35374849537</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45936.35374849537</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45936.35374849537</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45936.35374849537</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45936.35374849537</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45936.35374849537</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45936.35374849537</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45936.35374849537</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45936.35374849537</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45936.35374849537</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45936.35374849537</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45936.35374849537</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45936.35374849537</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45936.35374849537</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45936.35374849537</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45936.35374849537</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45936.35374849537</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45936.35374849537</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45936.35374849537</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45936.35374849537</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45936.35374849537</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45936.35374849537</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45936.35374849537</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45936.35374849537</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45936.35374849537</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45936.35374849537</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45936.35374849537</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45936.35374849537</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45936.35374849537</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45936.35374849537</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45936.35374849537</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45936.35374849537</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45936.35374849537</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45936.35374849537</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45936.35374849537</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45936.35374849537</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45936.35374849537</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45936.35374849537</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45936.35374849537</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45936.35374849537</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45936.35374849537</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45936.35374849537</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45936.35374849537</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45936.35374849537</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45936.35374849537</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45936.35374849537</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45936.35374849537</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45936.35374849537</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45936.35374849537</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45936.35374849537</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45936.35374849537</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45936.35374849537</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45936.35374849537</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45936.35374849537</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45936.35374849537</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45936.35374849537</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45936.35374849537</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45936.35374849537</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45936.35374849537</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45936.35374849537</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45936.35374849537</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45936.35374849537</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45936.35374849537</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45936.35374849537</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45936.35374849537</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45936.35374849537</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45936.35374849537</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45936.35374849537</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45936.35374849537</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45936.35374849537</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45936.35374849537</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45936.35374849537</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45936.35374849537</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45936.35374849537</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45936.35374849537</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45936.35374849537</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45936.35374849537</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45936.35374849537</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45936.35374849537</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45936.35374849537</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45936.35374849537</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45936.35374849537</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45936.35374849537</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45936.35374849537</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8" sqref="F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44.521688310182071</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10.164871180553746</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35624</v>
      </c>
      <c r="E4" s="37" t="s">
        <v>38964</v>
      </c>
      <c r="F4" s="38">
        <v>45936.163530092592</v>
      </c>
      <c r="G4" s="39">
        <f ca="1">IFERROR(NOW()-F4,"-")</f>
        <v>0.19021840277855517</v>
      </c>
      <c r="H4" s="38">
        <v>45936.070914351854</v>
      </c>
      <c r="I4" s="37" t="str">
        <f>IFERROR(VLOOKUP(D4,DB!A:F,6,0),"")</f>
        <v>SCECO</v>
      </c>
      <c r="J4" s="37" t="str">
        <f>IFERROR(VLOOKUP(D4,DB!A:G,7,0),"")</f>
        <v>Dead</v>
      </c>
      <c r="K4" s="37" t="s">
        <v>39073</v>
      </c>
      <c r="L4" s="37" t="str">
        <f>IFERROR(VLOOKUP(D4,DB!A:I,9,0),"")</f>
        <v>Latis</v>
      </c>
      <c r="M4" s="136"/>
    </row>
    <row r="5" spans="1:13" ht="30.75">
      <c r="A5" s="92" t="s">
        <v>39074</v>
      </c>
      <c r="B5" s="92" t="str">
        <f>IFERROR(VLOOKUP(D5,DB!A:K,11,0),"")</f>
        <v>R5</v>
      </c>
      <c r="C5" s="92">
        <v>1</v>
      </c>
      <c r="D5" s="92" t="s">
        <v>32332</v>
      </c>
      <c r="E5" s="92" t="s">
        <v>38964</v>
      </c>
      <c r="F5" s="134">
        <v>45936.16474537037</v>
      </c>
      <c r="G5" s="135">
        <f ca="1">IFERROR(NOW()-F5,"-")</f>
        <v>0.18900312500045402</v>
      </c>
      <c r="H5" s="134">
        <v>45935.957835648151</v>
      </c>
      <c r="I5" s="92" t="str">
        <f>IFERROR(VLOOKUP(D5,DB!A:F,6,0),"")</f>
        <v>SCECO</v>
      </c>
      <c r="J5" s="92" t="str">
        <f>IFERROR(VLOOKUP(D5,DB!A:G,7,0),"")</f>
        <v>Dead+Weak</v>
      </c>
      <c r="K5" s="137" t="s">
        <v>39073</v>
      </c>
      <c r="L5" s="92" t="str">
        <f>IFERROR(VLOOKUP(D5,DB!A:I,9,0),"")</f>
        <v>Latis</v>
      </c>
      <c r="M5" s="136"/>
    </row>
    <row r="6" spans="1:13" ht="15">
      <c r="A6" s="37" t="s">
        <v>39075</v>
      </c>
      <c r="B6" s="37" t="str">
        <f>IFERROR(VLOOKUP(D6,DB!A:K,11,0),"")</f>
        <v>R5</v>
      </c>
      <c r="C6" s="37">
        <v>1</v>
      </c>
      <c r="D6" s="141" t="s">
        <v>36130</v>
      </c>
      <c r="E6" s="37" t="s">
        <v>38964</v>
      </c>
      <c r="F6" s="38">
        <v>45936.342175925929</v>
      </c>
      <c r="G6" s="39">
        <f ca="1">IFERROR(NOW()-F6,"-")</f>
        <v>1.1572569441341329E-2</v>
      </c>
      <c r="H6" s="38">
        <v>45936.336550925924</v>
      </c>
      <c r="I6" s="37" t="str">
        <f>IFERROR(VLOOKUP(D6,DB!A:F,6,0),"")</f>
        <v>SCECO</v>
      </c>
      <c r="J6" s="37" t="str">
        <f>IFERROR(VLOOKUP(D6,DB!A:G,7,0),"")</f>
        <v>Dead</v>
      </c>
      <c r="K6" s="37" t="s">
        <v>39076</v>
      </c>
      <c r="L6" s="37" t="str">
        <f>IFERROR(VLOOKUP(D6,DB!A:I,9,0),"")</f>
        <v>Latis</v>
      </c>
      <c r="M6" s="136"/>
    </row>
    <row r="7" spans="1:13" ht="15">
      <c r="A7" s="37"/>
      <c r="B7" s="37" t="str">
        <f>IFERROR(VLOOKUP(D7,DB!A:K,11,0),"")</f>
        <v/>
      </c>
      <c r="C7" s="37"/>
      <c r="D7" s="37"/>
      <c r="E7" s="37"/>
      <c r="F7" s="38"/>
      <c r="G7" s="39">
        <f ca="1">IFERROR(NOW()-F7,"-")</f>
        <v>45936.35374849537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45936.35374849537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45936.35374849537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45936.35374849537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45936.35374849537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45936.35374849537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45936.35374849537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45936.35374849537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45936.35374849537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45936.35374849537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45936.35374849537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45936.35374849537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45936.35374849537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45936.35374849537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45936.35374849537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45936.35374849537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45936.35374849537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45936.35374849537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45936.35374849537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45936.35374849537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45936.35374849537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45936.35374849537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45936.35374849537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45936.35374849537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45936.35374849537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45936.35374849537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45936.35374849537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45936.35374849537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45936.35374849537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45936.35374849537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45936.35374849537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45936.35374849537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45936.35374849537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45936.35374849537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45936.35374849537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45936.35374849537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45936.35374849537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45936.35374849537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45936.35374849537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45936.35374849537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45936.35374849537</v>
      </c>
      <c r="H47" s="38"/>
      <c r="I47" s="37" t="str">
        <f>IFERROR(VLOOKUP(D47,DB!A:F,6,0),"")</f>
        <v/>
      </c>
      <c r="J47" s="37" t="str">
        <f>IFERROR(VLOOKUP(D47,DB!A:G,7,0),"")</f>
        <v/>
      </c>
      <c r="K47" s="37"/>
      <c r="L47" s="37" t="str">
        <f>IFERROR(VLOOKUP(D47,DB!A:I,9,0),"")</f>
        <v/>
      </c>
      <c r="M47" s="136"/>
    </row>
    <row r="48" spans="1:13" ht="15">
      <c r="A48" s="92"/>
      <c r="B48" s="92" t="str">
        <f>IFERROR(VLOOKUP(D48,DB!A:K,11,0),"")</f>
        <v/>
      </c>
      <c r="C48" s="92"/>
      <c r="D48" s="92"/>
      <c r="E48" s="92"/>
      <c r="F48" s="134"/>
      <c r="G48" s="135">
        <f ca="1">IFERROR(NOW()-F48,"-")</f>
        <v>45936.35374849537</v>
      </c>
      <c r="H48" s="134"/>
      <c r="I48" s="92" t="str">
        <f>IFERROR(VLOOKUP(D48,DB!A:F,6,0),"")</f>
        <v/>
      </c>
      <c r="J48" s="92" t="str">
        <f>IFERROR(VLOOKUP(D48,DB!A:G,7,0),"")</f>
        <v/>
      </c>
      <c r="K48" s="92"/>
      <c r="L48" s="92" t="str">
        <f>IFERROR(VLOOKUP(D48,DB!A:I,9,0),"")</f>
        <v/>
      </c>
      <c r="M48" s="136"/>
    </row>
    <row r="49" spans="1:12" ht="15">
      <c r="A49" s="92"/>
      <c r="B49" s="92" t="str">
        <f>IFERROR(VLOOKUP(D49,DB!A:K,11,0),"")</f>
        <v/>
      </c>
      <c r="C49" s="92"/>
      <c r="D49" s="92"/>
      <c r="E49" s="92"/>
      <c r="F49" s="134"/>
      <c r="G49" s="135">
        <f ca="1">IFERROR(NOW()-F49,"-")</f>
        <v>45936.35374849537</v>
      </c>
      <c r="H49" s="134"/>
      <c r="I49" s="92" t="str">
        <f>IFERROR(VLOOKUP(D49,DB!A:F,6,0),"")</f>
        <v/>
      </c>
      <c r="J49" s="92" t="str">
        <f>IFERROR(VLOOKUP(D49,DB!A:G,7,0),"")</f>
        <v/>
      </c>
      <c r="K49" s="92"/>
      <c r="L49" s="92" t="str">
        <f>IFERROR(VLOOKUP(D49,DB!A:I,9,0),"")</f>
        <v/>
      </c>
    </row>
    <row r="50" spans="1:12" ht="15">
      <c r="A50" s="37"/>
      <c r="B50" s="37" t="str">
        <f>IFERROR(VLOOKUP(D50,DB!A:K,11,0),"")</f>
        <v/>
      </c>
      <c r="C50" s="37"/>
      <c r="D50" s="37"/>
      <c r="E50" s="37"/>
      <c r="F50" s="38"/>
      <c r="G50" s="39">
        <f ca="1">IFERROR(NOW()-F50,"-")</f>
        <v>45936.35374849537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45936.35374849537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45936.35374849537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45936.35374849537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45936.35374849537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45936.35374849537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45936.35374849537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45936.35374849537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45936.35374849537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45936.35374849537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45936.35374849537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45936.35374849537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45936.35374849537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45936.35374849537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45936.35374849537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45936.35374849537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45936.35374849537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45936.35374849537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45936.35374849537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45936.35374849537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45936.35374849537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45936.35374849537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45936.35374849537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45936.35374849537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45936.35374849537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45936.35374849537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45936.35374849537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45936.35374849537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45936.35374849537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45936.35374849537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45936.35374849537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45936.35374849537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45936.35374849537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45936.35374849537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45936.35374849537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45936.35374849537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45936.35374849537</v>
      </c>
      <c r="H86" s="38"/>
      <c r="I86" s="37" t="str">
        <f>IFERROR(VLOOKUP(D86,DB!A:F,6,0),"")</f>
        <v/>
      </c>
      <c r="J86" s="37" t="str">
        <f>IFERROR(VLOOKUP(D86,DB!A:G,7,0),"")</f>
        <v/>
      </c>
      <c r="K86" s="37"/>
      <c r="L86" s="37" t="str">
        <f>IFERROR(VLOOKUP(D86,DB!A:I,9,0),"")</f>
        <v/>
      </c>
    </row>
    <row r="87" spans="1:12" ht="15">
      <c r="A87" s="92"/>
      <c r="B87" s="92" t="str">
        <f>IFERROR(VLOOKUP(D87,DB!A:K,11,0),"")</f>
        <v/>
      </c>
      <c r="C87" s="92"/>
      <c r="D87" s="92"/>
      <c r="E87" s="92"/>
      <c r="F87" s="134"/>
      <c r="G87" s="135">
        <f ca="1">IFERROR(NOW()-F87,"-")</f>
        <v>45936.35374849537</v>
      </c>
      <c r="H87" s="134"/>
      <c r="I87" s="92" t="str">
        <f>IFERROR(VLOOKUP(D87,DB!A:F,6,0),"")</f>
        <v/>
      </c>
      <c r="J87" s="92" t="str">
        <f>IFERROR(VLOOKUP(D87,DB!A:G,7,0),"")</f>
        <v/>
      </c>
      <c r="K87" s="92"/>
      <c r="L87" s="92" t="str">
        <f>IFERROR(VLOOKUP(D87,DB!A:I,9,0),"")</f>
        <v/>
      </c>
    </row>
    <row r="88" spans="1:12" ht="15">
      <c r="A88" s="37"/>
      <c r="B88" s="37" t="str">
        <f>IFERROR(VLOOKUP(D88,DB!A:K,11,0),"")</f>
        <v/>
      </c>
      <c r="C88" s="37"/>
      <c r="D88" s="37"/>
      <c r="E88" s="37"/>
      <c r="F88" s="38"/>
      <c r="G88" s="39">
        <f ca="1">IFERROR(NOW()-F88,"-")</f>
        <v>45936.35374849537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45936.35374849537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45936.35374849537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45936.35374849537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45936.35374849537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45936.35374849537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45936.35374849537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45936.35374849537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45936.35374849537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45936.35374849537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45936.35374849537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45936.35374849537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45936.35374849537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45936.35374849537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45936.35374849537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45936.35374849537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45936.35374849537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45936.35374849537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45936.35374849537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45936.35374849537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45936.35374849537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45936.35374849537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45936.35374849537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45936.35374849537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45936.35374849537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45936.35374849537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45936.35374849537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45936.35374849537</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45936.35374849537</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45936.35374849537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45936.35374849537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45936.35374849537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45936.35374849537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45936.35374849537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45936.35374849537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45936.35374849537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45936.35374849537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45936.35374849537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45936.35374849537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45936.35374849537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45936.35374849537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45936.35374849537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45936.35374849537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45936.35374849537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45936.35374849537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45936.35374849537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45936.35374849537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45936.35374849537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45936.35374849537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45936.35374849537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45936.35374849537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45936.35374849537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45936.35374849537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45936.35374849537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45936.35374849537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45936.35374849537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45936.35374849537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45936.35374849537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45936.35374849537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45936.35374849537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45936.35374849537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45936.35374849537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45936.35374849537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45936.35374849537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45936.35374849537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45936.35374849537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45936.35374849537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45936.35374849537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45936.35374849537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45936.35374849537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45936.35374849537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45936.35374849537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45936.35374849537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45936.35374849537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45936.35374849537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45936.35374849537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45936.35374849537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45936.35374849537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45936.35374849537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45936.35374849537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45936.35374849537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45936.35374849537</v>
      </c>
      <c r="H169" s="38"/>
      <c r="I169" s="37" t="str">
        <f>IFERROR(VLOOKUP(D169,DB!A:F,6,0),"")</f>
        <v/>
      </c>
      <c r="J169" s="37" t="str">
        <f>IFERROR(VLOOKUP(D169,DB!A:G,7,0),"")</f>
        <v/>
      </c>
      <c r="K169" s="37"/>
      <c r="L169" s="37" t="str">
        <f>IFERROR(VLOOKUP(D169,DB!A:I,9,0),"")</f>
        <v/>
      </c>
    </row>
    <row r="170" spans="1:12" ht="15">
      <c r="A170" s="92"/>
      <c r="B170" s="92" t="str">
        <f>IFERROR(VLOOKUP(D170,DB!A:K,11,0),"")</f>
        <v/>
      </c>
      <c r="C170" s="92"/>
      <c r="D170" s="92"/>
      <c r="E170" s="92"/>
      <c r="F170" s="134"/>
      <c r="G170" s="135">
        <f ca="1">IFERROR(NOW()-F170,"-")</f>
        <v>45936.35374849537</v>
      </c>
      <c r="H170" s="134"/>
      <c r="I170" s="92" t="str">
        <f>IFERROR(VLOOKUP(D170,DB!A:F,6,0),"")</f>
        <v/>
      </c>
      <c r="J170" s="92" t="str">
        <f>IFERROR(VLOOKUP(D170,DB!A:G,7,0),"")</f>
        <v/>
      </c>
      <c r="K170" s="92"/>
      <c r="L170" s="92" t="str">
        <f>IFERROR(VLOOKUP(D170,DB!A:I,9,0),"")</f>
        <v/>
      </c>
    </row>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500" ht="15"/>
    <row r="501" ht="15"/>
    <row r="502" ht="15"/>
    <row r="505" ht="15"/>
    <row r="506" ht="15"/>
    <row r="507" ht="15"/>
    <row r="508"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3" ht="15"/>
    <row r="824" ht="15"/>
    <row r="825" ht="15"/>
    <row r="829" ht="15"/>
    <row r="830" ht="15"/>
    <row r="840" ht="15"/>
    <row r="845" ht="15"/>
    <row r="856" ht="15"/>
    <row r="857" ht="15"/>
    <row r="864" ht="15"/>
    <row r="865" ht="15"/>
    <row r="869" ht="15"/>
    <row r="870" ht="15"/>
    <row r="871" ht="15"/>
    <row r="878" ht="15"/>
    <row r="879" ht="15"/>
    <row r="880" ht="15"/>
    <row r="881" ht="15"/>
    <row r="883" ht="15"/>
    <row r="884" ht="15"/>
    <row r="885" ht="15"/>
    <row r="888" ht="15"/>
    <row r="889" ht="15"/>
    <row r="890" ht="15"/>
    <row r="891" ht="15"/>
    <row r="893" ht="15"/>
    <row r="894" ht="15"/>
    <row r="895" ht="15"/>
    <row r="896" ht="15"/>
    <row r="897" ht="15"/>
    <row r="898" ht="15"/>
    <row r="900" ht="15"/>
    <row r="901" ht="15"/>
    <row r="903" ht="15"/>
    <row r="904" ht="15"/>
    <row r="906" ht="15"/>
    <row r="907" ht="15"/>
    <row r="908" ht="15"/>
    <row r="910" ht="15"/>
    <row r="911" ht="15"/>
    <row r="912" ht="15"/>
    <row r="913" ht="15"/>
    <row r="914" ht="15"/>
    <row r="918" ht="15"/>
    <row r="919" ht="15"/>
    <row r="920" ht="15"/>
    <row r="921" ht="15"/>
    <row r="924" ht="15"/>
    <row r="925" ht="15"/>
    <row r="928" ht="15"/>
    <row r="969" ht="15"/>
    <row r="970" ht="15"/>
    <row r="973" ht="15"/>
    <row r="974" ht="15"/>
    <row r="981" ht="15"/>
    <row r="982" ht="15"/>
    <row r="985" ht="15"/>
    <row r="987" ht="15"/>
    <row r="989" ht="15"/>
    <row r="990" ht="15"/>
    <row r="991" ht="15"/>
    <row r="994" ht="15"/>
    <row r="995" ht="15"/>
    <row r="997" ht="15"/>
    <row r="1000" ht="15"/>
    <row r="1001" ht="15"/>
    <row r="1003" ht="15"/>
    <row r="1004" ht="15"/>
    <row r="1005" ht="15"/>
    <row r="1006" ht="15"/>
    <row r="1007" ht="15"/>
    <row r="1010" ht="15"/>
    <row r="1011" ht="15"/>
    <row r="1012" ht="15"/>
    <row r="1013" ht="15"/>
    <row r="1014" ht="15"/>
    <row r="1015" ht="15"/>
    <row r="1017" ht="15"/>
    <row r="1019" ht="15"/>
    <row r="1021" ht="15"/>
    <row r="1022" ht="15"/>
    <row r="1023" ht="15"/>
    <row r="1025" ht="15"/>
    <row r="1026" ht="15"/>
    <row r="1027" ht="15"/>
    <row r="1028" ht="15"/>
    <row r="1029" ht="15"/>
    <row r="1030" ht="15"/>
    <row r="1031" ht="15"/>
    <row r="1033" ht="15"/>
    <row r="1034" ht="15"/>
    <row r="1035" ht="15"/>
    <row r="1040" ht="15"/>
    <row r="1041" ht="15"/>
    <row r="1045" ht="15"/>
    <row r="1046" ht="15"/>
    <row r="1047" ht="15"/>
    <row r="1050" ht="15"/>
    <row r="1052" ht="15"/>
    <row r="1056" ht="15"/>
    <row r="1060" ht="15"/>
    <row r="1066" ht="15"/>
    <row r="1067" ht="15"/>
    <row r="1069" ht="15"/>
    <row r="1070" ht="15"/>
    <row r="1072" ht="15"/>
    <row r="1075" ht="15"/>
    <row r="1076" ht="15"/>
    <row r="1078" ht="15"/>
    <row r="1080" ht="15"/>
    <row r="1082" ht="15"/>
    <row r="1084" ht="15"/>
    <row r="1085" ht="15"/>
    <row r="1086" ht="15"/>
    <row r="1088" ht="15"/>
    <row r="1089" ht="15"/>
    <row r="1090" ht="15"/>
    <row r="1091" ht="15"/>
    <row r="1094" ht="15"/>
    <row r="1268" ht="15"/>
    <row r="1269" ht="15"/>
    <row r="1279" ht="15"/>
    <row r="1280" ht="15"/>
    <row r="1281" ht="15"/>
    <row r="1287" ht="15"/>
    <row r="1288" ht="15"/>
    <row r="1289" ht="15"/>
    <row r="1290" ht="15"/>
    <row r="1292" ht="15"/>
    <row r="1295" ht="15"/>
    <row r="1296" ht="15"/>
    <row r="1297" ht="15"/>
    <row r="1298" ht="15"/>
    <row r="1300" ht="15"/>
    <row r="1301" ht="15"/>
    <row r="1303" ht="15"/>
    <row r="1304" ht="15"/>
    <row r="1305" ht="15"/>
    <row r="1306" ht="15"/>
    <row r="1308" ht="15"/>
    <row r="1309" ht="15"/>
    <row r="1310" ht="15"/>
    <row r="1313" ht="15"/>
    <row r="1314" ht="15"/>
    <row r="1317" ht="15"/>
    <row r="1318" ht="15"/>
    <row r="1319" ht="15"/>
    <row r="1320" ht="15"/>
    <row r="1321" ht="15"/>
    <row r="1322" ht="15"/>
    <row r="1323" ht="15"/>
    <row r="1324" ht="15"/>
    <row r="1326" ht="15"/>
    <row r="1328" ht="15"/>
    <row r="1329" ht="15"/>
    <row r="1330" ht="15"/>
    <row r="1333" ht="15"/>
    <row r="1343" ht="15"/>
    <row r="1346" ht="15"/>
    <row r="1347" ht="15"/>
    <row r="1351" ht="15"/>
    <row r="1355" ht="15"/>
    <row r="1358" ht="15"/>
    <row r="1360" ht="15"/>
    <row r="1361" ht="15"/>
    <row r="1364" ht="15"/>
    <row r="1366" ht="15"/>
    <row r="1369" ht="15"/>
    <row r="1370" ht="15"/>
    <row r="1371" ht="15"/>
    <row r="1373" ht="15"/>
    <row r="1375"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9.5809012731479015</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45936.35374849537</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2.4727762731490657</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1.4115031249966705</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3</v>
      </c>
      <c r="D6" s="120" t="s">
        <v>37240</v>
      </c>
      <c r="E6" s="123" t="s">
        <v>38964</v>
      </c>
      <c r="F6" s="124">
        <v>45936.274259259262</v>
      </c>
      <c r="G6" s="89">
        <f ca="1">IFERROR(NOW()-F6,"-")</f>
        <v>7.9489236108202022E-2</v>
      </c>
      <c r="H6" s="124">
        <v>45936.265821759262</v>
      </c>
      <c r="I6" s="120" t="str">
        <f>IFERROR(VLOOKUP(D6,DB!A:F,6,0),"")</f>
        <v>SCECO</v>
      </c>
      <c r="J6" s="120" t="str">
        <f>IFERROR(VLOOKUP(D6,DB!A:G,7,0),"")</f>
        <v>Vandalized</v>
      </c>
      <c r="K6" s="125" t="s">
        <v>39084</v>
      </c>
      <c r="L6" s="126" t="str">
        <f>IFERROR(VLOOKUP(D6,DB!A:I,9,0),"")</f>
        <v>Latis</v>
      </c>
    </row>
    <row r="7" spans="1:16383" ht="31.5" customHeight="1">
      <c r="A7" s="121"/>
      <c r="B7" s="120" t="str">
        <f>IFERROR(VLOOKUP(D7,DB!A:K,11,0),"")</f>
        <v/>
      </c>
      <c r="C7" s="122"/>
      <c r="D7" s="120"/>
      <c r="E7" s="123"/>
      <c r="F7" s="124"/>
      <c r="G7" s="89">
        <f ca="1">IFERROR(NOW()-F7,"-")</f>
        <v>45936.35374849537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45936.35374849537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45936.35374849537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45936.35374849537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45936.35374849537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45936.35374849537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45936.35374849537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45936.35374849537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45936.35374849537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45936.35374849537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45936.35374849537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45936.35374849537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45936.35374849537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45936.35374849537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45936.35374849537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45936.35374849537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45936.35374849537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45936.35374849537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45936.35374849537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45936.35374849537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45936.35374849537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45936.35374849537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45936.35374849537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45936.35374849537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45936.35374849537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45936.35374849537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45936.35374849537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45936.35374849537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45936.35374849537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45936.35374849537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45936.35374849537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45936.35374849537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45936.35374849537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45936.35374849537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45936.35374849537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45936.35374849537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45936.35374849537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45936.35374849537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45936.35374849537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45936.35374849537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45936.35374849537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45936.35374849537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45936.35374849537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45936.35374849537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45936.35374849537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45936.35374849537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45936.35374849537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45936.35374849537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45936.35374849537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45936.35374849537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45936.35374849537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45936.35374849537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45936.35374849537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45936.35374849537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45936.35374849537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45936.35374849537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45936.35374849537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45936.35374849537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45936.35374849537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45936.35374849537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45936.35374849537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45936.35374849537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45936.35374849537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45936.35374849537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45936.35374849537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45936.35374849537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45936.35374849537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45936.35374849537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45936.35374849537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45936.35374849537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45936.35374849537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45936.35374849537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45936.35374849537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45936.35374849537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45936.35374849537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45936.35374849537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45936.35374849537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45936.35374849537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45936.35374849537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45936.35374849537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45936.35374849537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45936.35374849537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45936.35374849537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45936.35374849537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45936.35374849537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45936.35374849537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45936.35374849537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45936.35374849537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45936.35374849537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45936.35374849537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45936.35374849537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45936.35374849537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45936.35374849537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45936.35374849537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45936.35374849537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45936.35374849537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45936.35374849537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45936.35374849537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45936.35374849537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45936.35374849537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45936.35374849537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45936.35374849537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45936.35374849537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45936.35374849537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45936.35374849537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45936.35374849537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45936.35374849537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45936.35374849537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45936.35374849537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45936.35374849537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45936.35374849537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45936.35374849537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45936.35374849537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45936.35374849537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45936.35374849537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45936.35374849537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45936.35374849537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45936.35374849537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45936.35374849537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45936.35374849537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45936.35374849537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45936.35374849537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45936.35374849537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45936.35374849537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45936.35374849537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45936.35374849537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45936.35374849537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45936.35374849537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45936.35374849537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45936.35374849537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45936.35374849537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45936.35374849537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45936.35374849537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45936.35374849537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45936.35374849537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45936.35374849537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45936.35374849537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45936.35374849537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45936.35374849537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45936.35374849537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45936.35374849537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45936.35374849537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45936.35374849537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45936.35374849537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45936.35374849537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45936.35374849537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45936.35374849537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45936.35374849537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45936.35374849537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45936.35374849537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45936.35374849537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45936.35374849537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45936.35374849537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45936.35374849537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45936.35374849537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45936.35374849537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45936.35374849537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45936.35374849537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45936.35374849537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45936.35374849537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45936.35374849537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45936.35374849537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45936.35374849537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45936.35374849537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45936.35374849537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45936.35374849537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45936.35374849537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45936.35374849537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45936.35374849537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45936.35374849537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45936.35374849537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45936.35374849537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45936.35374849537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45936.35374849537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45936.35374849537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45936.35374849537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45936.35374849537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45936.35374849537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45936.35374849537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45936.35374849537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45936.35374849537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45936.35374849537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45936.35374849537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45936.35374849537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45936.35374849537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45936.35374849537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45936.35374849537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45936.35374849537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45936.35374849537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45936.35374849537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45936.35374849537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45936.35374849537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45936.35374849537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45936.35374849537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45936.35374849537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45936.35374849537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45936.35374849537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45936.35374849537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45936.35374849537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45936.35374849537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45936.35374849537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45936.35374849537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45936.35374849537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45936.35374849537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45936.35374849537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45936.35374849537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45936.35374849537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45936.35374849537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45936.35374849537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45936.35374849537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45936.35374849537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45936.35374849537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45936.35374849537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45936.35374849537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45936.35374849537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45936.35374849537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45936.35374849537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45936.35374849537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45936.35374849537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45936.35374849537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45936.35374849537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45936.35374849537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45936.35374849537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45936.35374849537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45936.35374849537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45936.35374849537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45936.35374849537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45936.35374849537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45936.35374849537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45936.35374849537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45936.35374849537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45936.35374849537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45936.35374849537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45936.35374849537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45936.35374849537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45936.35374849537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45936.35374849537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45936.35374849537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45936.35374849537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45936.35374849537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45936.35374849537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45936.35374849537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45936.35374849537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45936.35374849537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45936.35374849537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45936.35374849537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45936.35374849537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45936.35374849537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45936.35374849537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45936.35374849537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45936.35374849537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45936.35374849537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45936.35374849537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45936.35374849537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45936.35374849537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45936.35374849537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45936.35374849537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45936.35374849537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45936.35374849537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45936.35374849537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45936.35374849537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45936.35374849537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45936.35374849537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45936.35374849537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45936.35374849537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45936.35374849537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45936.35374849537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45936.35374849537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45936.35374849537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45936.35374849537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45936.35374849537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45936.35374849537</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2025-10-06T05:29:38Z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