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48" documentId="13_ncr:1_{F6CB121F-512D-4AA6-A0C1-0FB36C537598}" xr6:coauthVersionLast="47" xr6:coauthVersionMax="47" xr10:uidLastSave="{7ADFCA0D-5A8B-487B-AEEE-045776EE6E2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L7"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<sst xmlns="http://schemas.openxmlformats.org/spreadsheetml/2006/main" count="178588" uniqueCount="39077">
  <si>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</si>
  <si>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</si>
  <si>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</si>
  <si>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</si>
  <si>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</si>
  <si>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</si>
  <si>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</si>
  <si>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</si>
  <si>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</si>
  <si>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</si>
  <si>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</si>
  <si>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</si>
  <si>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</si>
  <si>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</si>
  <si>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</si>
  <si>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</si>
  <si>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</si>
  <si>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</si>
  <si>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</si>
  <si>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</si>
  <si>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</si>
  <si>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</si>
  <si>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</si>
  <si>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</si>
  <si>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</si>
  <si>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</si>
  <si>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</si>
  <si>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</si>
  <si>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</si>
  <si>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</si>
  <si>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</si>
  <si>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</si>
  <si>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</si>
  <si>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</si>
  <si>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</si>
  <si>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</si>
  <si>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</si>
  <si>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</si>
  <si>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</si>
  <si>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</si>
  <si>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</si>
  <si>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</si>
  <si>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</si>
  <si>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</si>
  <si>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</si>
  <si>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</si>
  <si>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</si>
  <si>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</si>
  <si>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</si>
  <si>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</si>
  <si>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</si>
  <si>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</si>
  <si>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</si>
  <si>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</si>
  <si>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</si>
  <si>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</si>
  <si>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</si>
  <si>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</si>
  <si>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</si>
  <si>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</si>
  <si>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</si>
  <si>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</si>
  <si>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</si>
  <si>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</si>
  <si>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</si>
  <si>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</si>
  <si>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</si>
  <si>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</si>
  <si>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</si>
  <si>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</si>
  <si>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</si>
  <si>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</si>
  <si>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</si>
  <si>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</si>
  <si>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</si>
  <si>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</si>
  <si>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</si>
  <si>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</si>
  <si>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</si>
  <si>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</si>
  <si>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</si>
  <si>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</si>
  <si>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</si>
  <si>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</si>
  <si>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</si>
  <si>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</si>
  <si>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</si>
  <si>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</si>
  <si>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</si>
  <si>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</si>
  <si>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</si>
  <si>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</si>
  <si>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</si>
  <si>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</si>
  <si>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</si>
  <si>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</si>
  <si>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</si>
  <si>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</si>
  <si>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</si>
  <si>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</si>
  <si>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</si>
  <si>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</si>
  <si>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</si>
  <si>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</si>
  <si>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</si>
  <si>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</si>
  <si>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</si>
  <si>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</si>
  <si>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</si>
  <si>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</si>
  <si>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</si>
  <si>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</si>
  <si>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</si>
  <si>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</si>
  <si>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</si>
  <si>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</si>
  <si>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</si>
  <si>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</si>
  <si>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</si>
  <si>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</si>
  <si>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</si>
  <si>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</si>
  <si>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</si>
  <si>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</si>
  <si>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</si>
  <si>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</si>
  <si>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</si>
  <si>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</si>
  <si>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</si>
  <si>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</si>
  <si>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</si>
  <si>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</si>
  <si>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</si>
  <si>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</si>
  <si>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</si>
  <si>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</si>
  <si>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</si>
  <si>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</si>
  <si>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</si>
  <si>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</si>
  <si>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</si>
  <si>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</si>
  <si>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</si>
  <si>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</si>
  <si>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</si>
  <si>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</si>
  <si>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</si>
  <si>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</si>
  <si>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</si>
  <si>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</si>
  <si>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</si>
  <si>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</si>
  <si>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</si>
  <si>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</si>
  <si>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</si>
  <si>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</si>
  <si>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</si>
  <si>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</si>
  <si>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</si>
  <si>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</si>
  <si>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</si>
  <si>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</si>
  <si>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</si>
  <si>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</si>
  <si>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</si>
  <si>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</si>
  <si>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</si>
  <si>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</si>
  <si>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</si>
  <si>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</si>
  <si>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</si>
  <si>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</si>
  <si>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</si>
  <si>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</si>
  <si>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</si>
  <si>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</si>
  <si>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</si>
  <si>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</si>
  <si>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</si>
  <si>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</si>
  <si>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</si>
  <si>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</si>
  <si>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</si>
  <si>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</si>
  <si>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</si>
  <si>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</si>
  <si>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</si>
  <si>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</si>
  <si>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</si>
  <si>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</si>
  <si>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</si>
  <si>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</si>
  <si>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</si>
  <si>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</si>
  <si>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</si>
  <si>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</si>
  <si>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</si>
  <si>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</si>
  <si>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</si>
  <si>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</si>
  <si>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</si>
  <si>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</si>
  <si>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</si>
  <si>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</si>
  <si>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</si>
  <si>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</si>
  <si>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</si>
  <si>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</si>
  <si>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</si>
  <si>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</si>
  <si>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</si>
  <si>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</si>
  <si>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</si>
  <si>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</si>
  <si>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</si>
  <si>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</si>
  <si>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</si>
  <si>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</si>
  <si>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</si>
  <si>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</si>
  <si>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</si>
  <si>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</si>
  <si>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</si>
  <si>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</si>
  <si>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</si>
  <si>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</si>
  <si>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</si>
  <si>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</si>
  <si>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</si>
  <si>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</si>
  <si>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</si>
  <si>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</si>
  <si>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</si>
  <si>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</si>
  <si>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</si>
  <si>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</si>
  <si>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</si>
  <si>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</si>
  <si>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</si>
  <si>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</si>
  <si>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</si>
  <si>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</si>
  <si>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</si>
  <si>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</si>
  <si>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</si>
  <si>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</si>
  <si>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</si>
  <si>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</si>
  <si>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</si>
  <si>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</si>
  <si>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</si>
  <si>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</si>
  <si>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</si>
  <si>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</si>
  <si>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</si>
  <si>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</si>
  <si>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</si>
  <si>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</si>
  <si>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</si>
  <si>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</si>
  <si>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</si>
  <si>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</si>
  <si>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</si>
  <si>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</si>
  <si>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</si>
  <si>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</si>
  <si>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</si>
  <si>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</si>
  <si>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</si>
  <si>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</si>
  <si>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</si>
  <si>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</si>
  <si>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</si>
  <si>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</si>
  <si>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</si>
  <si>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</si>
  <si>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</si>
  <si>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</si>
  <si>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</si>
  <si>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</si>
  <si>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</si>
  <si>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</si>
  <si>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</si>
  <si>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</si>
  <si>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</si>
  <si>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</si>
  <si>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</si>
  <si>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</si>
  <si>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</si>
  <si>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</si>
  <si>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</si>
  <si>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</si>
  <si>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</si>
  <si>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</si>
  <si>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</si>
  <si>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</si>
  <si>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</si>
  <si>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</si>
  <si>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</si>
  <si>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</si>
  <si>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</si>
  <si>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</si>
  <si>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</si>
  <si>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</si>
  <si>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</si>
  <si>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</si>
  <si>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</si>
  <si>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</si>
  <si>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</si>
  <si>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</si>
  <si>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</si>
  <si>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</si>
  <si>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</si>
  <si>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</si>
  <si>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</si>
  <si>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</si>
  <si>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</si>
  <si>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</si>
  <si>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</si>
  <si>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</si>
  <si>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</si>
  <si>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</si>
  <si>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</si>
  <si>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</si>
  <si>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</si>
  <si>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</si>
  <si>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</si>
  <si>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</si>
  <si>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</si>
  <si>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</si>
  <si>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</si>
  <si>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</si>
  <si>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</si>
  <si>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</si>
  <si>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</si>
  <si>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</si>
  <si>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</si>
  <si>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</si>
  <si>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</si>
  <si>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</si>
  <si>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</si>
  <si>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</si>
  <si>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</si>
  <si>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</si>
  <si>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</si>
  <si>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</si>
  <si>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</si>
  <si>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</si>
  <si>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</si>
  <si>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</si>
  <si>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</si>
  <si>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</si>
  <si>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</si>
  <si>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</si>
  <si>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</si>
  <si>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</si>
  <si>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</si>
  <si>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</si>
  <si>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</si>
  <si>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</si>
  <si>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</si>
  <si>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</si>
  <si>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</si>
  <si>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</si>
  <si>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</si>
  <si>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</si>
  <si>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</si>
  <si>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</si>
  <si>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</si>
  <si>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</si>
  <si>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</si>
  <si>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</si>
  <si>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</si>
  <si>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</si>
  <si>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</si>
  <si>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</si>
  <si>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</si>
  <si>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</si>
  <si>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</si>
  <si>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</si>
  <si>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</si>
  <si>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</si>
  <si>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</si>
  <si>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</si>
  <si>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</si>
  <si>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</si>
  <si>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</si>
  <si>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</si>
  <si>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</si>
  <si>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</si>
  <si>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</si>
  <si>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</si>
  <si>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</si>
  <si>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</si>
  <si>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</si>
  <si>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</si>
  <si>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</si>
  <si>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</si>
  <si>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</si>
  <si>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</si>
  <si>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</si>
  <si>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</si>
  <si>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</si>
  <si>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</si>
  <si>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</si>
  <si>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</si>
  <si>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</si>
  <si>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</si>
  <si>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</si>
  <si>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</si>
  <si>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</si>
  <si>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</si>
  <si>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</si>
  <si>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</si>
  <si>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</si>
  <si>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</si>
  <si>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</si>
  <si>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</si>
  <si>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</si>
  <si>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</si>
  <si>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</si>
  <si>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</si>
  <si>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</si>
  <si>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</si>
  <si>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</si>
  <si>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</si>
  <si>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</si>
  <si>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</si>
  <si>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</si>
  <si>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</si>
  <si>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</si>
  <si>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</si>
  <si>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</si>
  <si>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</si>
  <si>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</si>
  <si>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</si>
  <si>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</si>
  <si>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</si>
  <si>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</si>
  <si>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</si>
  <si>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</si>
  <si>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</si>
  <si>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</si>
  <si>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</si>
  <si>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</si>
  <si>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</si>
  <si>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</si>
  <si>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</si>
  <si>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</si>
  <si>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</si>
  <si>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</si>
  <si>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</si>
  <si>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</si>
  <si>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</si>
  <si>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</si>
  <si>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</si>
  <si>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</si>
  <si>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</si>
  <si>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</si>
  <si>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</si>
  <si>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</si>
  <si>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</si>
  <si>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</si>
  <si>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</si>
  <si>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</si>
  <si>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</si>
  <si>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</si>
  <si>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</si>
  <si>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</si>
  <si>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</si>
  <si>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</si>
  <si>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</si>
  <si>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</si>
  <si>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</si>
  <si>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</si>
  <si>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</si>
  <si>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</si>
  <si>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</si>
  <si>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</si>
  <si>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</si>
  <si>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</si>
  <si>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</si>
  <si>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</si>
  <si>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</si>
  <si>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</si>
  <si>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</si>
  <si>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</si>
  <si>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</si>
  <si>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</si>
  <si>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</si>
  <si>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</si>
  <si>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</si>
  <si>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</si>
  <si>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</si>
  <si>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</si>
  <si>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</si>
  <si>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</si>
  <si>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</si>
  <si>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</si>
  <si>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</si>
  <si>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</si>
  <si>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</si>
  <si>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</si>
  <si>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</si>
  <si>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</si>
  <si>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</si>
  <si>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</si>
  <si>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</si>
  <si>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</si>
  <si>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</si>
  <si>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</si>
  <si>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</si>
  <si>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</si>
  <si>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</si>
  <si>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</si>
  <si>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</si>
  <si>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</si>
  <si>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</si>
  <si>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</si>
  <si>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</si>
  <si>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</si>
  <si>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</si>
  <si>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</si>
  <si>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</si>
  <si>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</si>
  <si>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</si>
  <si>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</si>
  <si>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</si>
  <si>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</si>
  <si>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</si>
  <si>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</si>
  <si>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</si>
  <si>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</si>
  <si>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</si>
  <si>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</si>
  <si>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</si>
  <si>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</si>
  <si>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</si>
  <si>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</si>
  <si>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</si>
  <si>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</si>
  <si>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</si>
  <si>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</si>
  <si>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</si>
  <si>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</si>
  <si>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</si>
  <si>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</si>
  <si>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</si>
  <si>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</si>
  <si>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</si>
  <si>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</si>
  <si>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</si>
  <si>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</si>
  <si>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</si>
  <si>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</si>
  <si>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</si>
  <si>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</si>
  <si>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</si>
  <si>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</si>
  <si>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</si>
  <si>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</si>
  <si>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</si>
  <si>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</si>
  <si>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</si>
  <si>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</si>
  <si>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</si>
  <si>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</si>
  <si>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</si>
  <si>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</si>
  <si>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</si>
  <si>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</si>
  <si>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</si>
  <si>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</si>
  <si>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</si>
  <si>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</si>
  <si>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</si>
  <si>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</si>
  <si>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</si>
  <si>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</si>
  <si>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</si>
  <si>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</si>
  <si>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</si>
  <si>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</si>
  <si>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</si>
  <si>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</si>
  <si>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</si>
  <si>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</si>
  <si>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</si>
  <si>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</si>
  <si>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</si>
  <si>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</si>
  <si>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</si>
  <si>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</si>
  <si>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</si>
  <si>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</si>
  <si>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</si>
  <si>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</si>
  <si>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</si>
  <si>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</si>
  <si>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</si>
  <si>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</si>
  <si>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</si>
  <si>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</si>
  <si>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</si>
  <si>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</si>
  <si>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</si>
  <si>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</si>
  <si>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</si>
  <si>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</si>
  <si>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</si>
  <si>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</si>
  <si>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</si>
  <si>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</si>
  <si>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</si>
  <si>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</si>
  <si>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</si>
  <si>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</si>
  <si>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</si>
  <si>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</si>
  <si>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</si>
  <si>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</si>
  <si>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</si>
  <si>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</si>
  <si>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</si>
  <si>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</si>
  <si>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</si>
  <si>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</si>
  <si>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</si>
  <si>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</si>
  <si>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</si>
  <si>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</si>
  <si>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</si>
  <si>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</si>
  <si>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</si>
  <si>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</si>
  <si>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</si>
  <si>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</si>
  <si>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</si>
  <si>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</si>
  <si>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</si>
  <si>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</si>
  <si>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</si>
  <si>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</si>
  <si>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</si>
  <si>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</si>
  <si>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</si>
  <si>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</si>
  <si>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</si>
  <si>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</si>
  <si>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</si>
  <si>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</si>
  <si>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</si>
  <si>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</si>
  <si>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</si>
  <si>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</si>
  <si>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</si>
  <si>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</si>
  <si>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</si>
  <si>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</si>
  <si>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</si>
  <si>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</si>
  <si>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</si>
  <si>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</si>
  <si>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</si>
  <si>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</si>
  <si>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</si>
  <si>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</si>
  <si>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</si>
  <si>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</si>
  <si>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</si>
  <si>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</si>
  <si>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</si>
  <si>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</si>
  <si>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</si>
  <si>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</si>
  <si>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</si>
  <si>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</si>
  <si>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</si>
  <si>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</si>
  <si>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</si>
  <si>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</si>
  <si>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</si>
  <si>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</si>
  <si>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</si>
  <si>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</si>
  <si>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</si>
  <si>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</si>
  <si>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</si>
  <si>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</si>
  <si>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</si>
  <si>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</si>
  <si>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</si>
  <si>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</si>
  <si>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</si>
  <si>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</si>
  <si>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</si>
  <si>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</si>
  <si>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</si>
  <si>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</si>
  <si>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</si>
  <si>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</si>
  <si>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</si>
  <si>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</si>
  <si>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</si>
  <si>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</si>
  <si>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</si>
  <si>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</si>
  <si>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</si>
  <si>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</si>
  <si>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</si>
  <si>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</si>
  <si>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</si>
  <si>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</si>
  <si>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</si>
  <si>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</si>
  <si>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</si>
  <si>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</si>
  <si>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</si>
  <si>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</si>
  <si>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</si>
  <si>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</si>
  <si>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</si>
  <si>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</si>
  <si>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</si>
  <si>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</si>
  <si>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</si>
  <si>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</si>
  <si>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</si>
  <si>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</si>
  <si>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</si>
  <si>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</si>
  <si>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</si>
  <si>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</si>
  <si>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</si>
  <si>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</si>
  <si>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</si>
  <si>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</si>
  <si>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</si>
  <si>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</si>
  <si>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</si>
  <si>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</si>
  <si>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</si>
  <si>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</si>
  <si>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</si>
  <si>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</si>
  <si>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</si>
  <si>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</si>
  <si>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</si>
  <si>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</si>
  <si>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</si>
  <si>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</si>
  <si>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</si>
  <si>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</si>
  <si>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</si>
  <si>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</si>
  <si>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</si>
  <si>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</si>
  <si>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</si>
  <si>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</si>
  <si>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</si>
  <si>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</si>
  <si>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</si>
  <si>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</si>
  <si>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</si>
  <si>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</si>
  <si>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</si>
  <si>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</si>
  <si>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</si>
  <si>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</si>
  <si>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</si>
  <si>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</si>
  <si>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</si>
  <si>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</si>
  <si>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</si>
  <si>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</si>
  <si>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</si>
  <si>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</si>
  <si>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</si>
  <si>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</si>
  <si>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</si>
  <si>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</si>
  <si>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</si>
  <si>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</si>
  <si>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</si>
  <si>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</si>
  <si>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</si>
  <si>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</si>
  <si>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</si>
  <si>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</si>
  <si>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</si>
  <si>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</si>
  <si>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</si>
  <si>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</si>
  <si>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</si>
  <si>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</si>
  <si>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</si>
  <si>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</si>
  <si>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</si>
  <si>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</si>
  <si>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</si>
  <si>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</si>
  <si>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</si>
  <si>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</si>
  <si>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</si>
  <si>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</si>
  <si>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</si>
  <si>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</si>
  <si>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</si>
  <si>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</si>
  <si>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</si>
  <si>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</si>
  <si>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</si>
  <si>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</si>
  <si>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</si>
  <si>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</si>
  <si>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</si>
  <si>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</si>
  <si>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</si>
  <si>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</si>
  <si>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</si>
  <si>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</si>
  <si>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</si>
  <si>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</si>
  <si>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</si>
  <si>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</si>
  <si>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</si>
  <si>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</si>
  <si>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</si>
  <si>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</si>
  <si>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</si>
  <si>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</si>
  <si>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</si>
  <si>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</si>
  <si>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</si>
  <si>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</si>
  <si>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</si>
  <si>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</si>
  <si>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</si>
  <si>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</si>
  <si>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</si>
  <si>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</si>
  <si>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</si>
  <si>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</si>
  <si>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</si>
  <si>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</si>
  <si>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</si>
  <si>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</si>
  <si>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</si>
  <si>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</si>
  <si>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</si>
  <si>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</si>
  <si>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</si>
  <si>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</si>
  <si>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</si>
  <si>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</si>
  <si>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</si>
  <si>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</si>
  <si>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</si>
  <si>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</si>
  <si>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</si>
  <si>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</si>
  <si>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</si>
  <si>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</si>
  <si>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</si>
  <si>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</si>
  <si>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</si>
  <si>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</si>
  <si>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</si>
  <si>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</si>
  <si>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</si>
  <si>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</si>
  <si>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</si>
  <si>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</si>
  <si>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</si>
  <si>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</si>
  <si>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</si>
  <si>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</si>
  <si>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</si>
  <si>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</si>
  <si>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</si>
  <si>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</si>
  <si>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</si>
  <si>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</si>
  <si>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</si>
  <si>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</si>
  <si>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</si>
  <si>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</si>
  <si>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</si>
  <si>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</si>
  <si>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</si>
  <si>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</si>
  <si>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</si>
  <si>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</si>
  <si>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</si>
  <si>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</si>
  <si>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</si>
  <si>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</si>
  <si>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</si>
  <si>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</si>
  <si>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</si>
  <si>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</si>
  <si>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</si>
  <si>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</si>
  <si>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</si>
  <si>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</si>
  <si>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</si>
  <si>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</si>
  <si>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</si>
  <si>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</si>
  <si>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</si>
  <si>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</si>
  <si>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</si>
  <si>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</si>
  <si>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</si>
  <si>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</si>
  <si>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</si>
  <si>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</si>
  <si>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</si>
  <si>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</si>
  <si>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</si>
  <si>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</si>
  <si>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</si>
  <si>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</si>
  <si>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</si>
  <si>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</si>
  <si>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</si>
  <si>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</si>
  <si>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</si>
  <si>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</si>
  <si>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</si>
  <si>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</si>
  <si>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</si>
  <si>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</si>
  <si>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</si>
  <si>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</si>
  <si>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</si>
  <si>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</si>
  <si>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</si>
  <si>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</si>
  <si>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</si>
  <si>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</si>
  <si>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</si>
  <si>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</si>
  <si>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</si>
  <si>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</si>
  <si>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</si>
  <si>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</si>
  <si>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</si>
  <si>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</si>
  <si>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</si>
  <si>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</si>
  <si>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</si>
  <si>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</si>
  <si>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</si>
  <si>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</si>
  <si>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</si>
  <si>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</si>
  <si>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</si>
  <si>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</si>
  <si>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</si>
  <si>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</si>
  <si>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</si>
  <si>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</si>
  <si>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</si>
  <si>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</si>
  <si>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</si>
  <si>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</si>
  <si>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</si>
  <si>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</si>
  <si>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</si>
  <si>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</si>
  <si>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</si>
  <si>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</si>
  <si>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</si>
  <si>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</si>
  <si>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</si>
  <si>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</si>
  <si>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</si>
  <si>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</si>
  <si>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</si>
  <si>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</si>
  <si>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</si>
  <si>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</si>
  <si>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</si>
  <si>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</si>
  <si>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</si>
  <si>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</si>
  <si>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</si>
  <si>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</si>
  <si>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</si>
  <si>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</si>
  <si>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</si>
  <si>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</si>
  <si>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</si>
  <si>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</si>
  <si>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</si>
  <si>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</si>
  <si>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</si>
  <si>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</si>
  <si>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</si>
  <si>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</si>
  <si>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</si>
  <si>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</si>
  <si>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</si>
  <si>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</si>
  <si>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</si>
  <si>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</si>
  <si>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</si>
  <si>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</si>
  <si>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</si>
  <si>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</si>
  <si>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</si>
  <si>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</si>
  <si>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</si>
  <si>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</si>
  <si>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</si>
  <si>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</si>
  <si>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</si>
  <si>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</si>
  <si>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</si>
  <si>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</si>
  <si>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</si>
  <si>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</si>
  <si>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</si>
  <si>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</si>
  <si>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</si>
  <si>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</si>
  <si>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</si>
  <si>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</si>
  <si>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</si>
  <si>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</si>
  <si>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</si>
  <si>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</si>
  <si>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</si>
  <si>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</si>
  <si>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</si>
  <si>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</si>
  <si>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</si>
  <si>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</si>
  <si>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</si>
  <si>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</si>
  <si>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</si>
  <si>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</si>
  <si>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</si>
  <si>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</si>
  <si>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</si>
  <si>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</si>
  <si>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</si>
  <si>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</si>
  <si>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</si>
  <si>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</si>
  <si>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</si>
  <si>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</si>
  <si>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</si>
  <si>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</si>
  <si>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</si>
  <si>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</si>
  <si>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</si>
  <si>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</si>
  <si>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</si>
  <si>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</si>
  <si>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</si>
  <si>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</si>
  <si>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</si>
  <si>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</si>
  <si>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</si>
  <si>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</si>
  <si>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</si>
  <si>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</si>
  <si>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</si>
  <si>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</si>
  <si>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</si>
  <si>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</si>
  <si>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</si>
  <si>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</si>
  <si>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</si>
  <si>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</si>
  <si>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</si>
  <si>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</si>
  <si>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</si>
  <si>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</si>
  <si>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</si>
  <si>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</si>
  <si>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</si>
  <si>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</si>
  <si>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</si>
  <si>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</si>
  <si>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</si>
  <si>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</si>
  <si>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</si>
  <si>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</si>
  <si>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</si>
  <si>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</si>
  <si>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</si>
  <si>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</si>
  <si>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</si>
  <si>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</si>
  <si>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</si>
  <si>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</si>
  <si>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</si>
  <si>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</si>
  <si>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</si>
  <si>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</si>
  <si>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</si>
  <si>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</si>
  <si>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</si>
  <si>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</si>
  <si>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</si>
  <si>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</si>
  <si>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</si>
  <si>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</si>
  <si>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</si>
  <si>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</si>
  <si>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</si>
  <si>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</si>
  <si>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</si>
  <si>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</si>
  <si>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</si>
  <si>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</si>
  <si>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</si>
  <si>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</si>
  <si>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</si>
  <si>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</si>
  <si>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</si>
  <si>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</si>
  <si>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</si>
  <si>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</si>
  <si>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</si>
  <si>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</si>
  <si>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</si>
  <si>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</si>
  <si>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</si>
  <si>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</si>
  <si>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</si>
  <si>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</si>
  <si>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</si>
  <si>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</si>
  <si>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</si>
  <si>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</si>
  <si>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</si>
  <si>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</si>
  <si>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</si>
  <si>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</si>
  <si>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</si>
  <si>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</si>
  <si>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</si>
  <si>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</si>
  <si>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</si>
  <si>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</si>
  <si>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</si>
  <si>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</si>
  <si>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</si>
  <si>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</si>
  <si>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</si>
  <si>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</si>
  <si>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</si>
  <si>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</si>
  <si>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</si>
  <si>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</si>
  <si>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</si>
  <si>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</si>
  <si>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</si>
  <si>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</si>
  <si>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</si>
  <si>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</si>
  <si>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</si>
  <si>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</si>
  <si>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</si>
  <si>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</si>
  <si>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</si>
  <si>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</si>
  <si>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</si>
  <si>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</si>
  <si>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</si>
  <si>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</si>
  <si>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</si>
  <si>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</si>
  <si>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</si>
  <si>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</si>
  <si>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</si>
  <si>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</si>
  <si>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</si>
  <si>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</si>
  <si>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</si>
  <si>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</si>
  <si>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</si>
  <si>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</si>
  <si>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</si>
  <si>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</si>
  <si>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</si>
  <si>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</si>
  <si>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</si>
  <si>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</si>
  <si>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</si>
  <si>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</si>
  <si>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</si>
  <si>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</si>
  <si>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</si>
  <si>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</si>
  <si>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</si>
  <si>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</si>
  <si>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</si>
  <si>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</si>
  <si>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</si>
  <si>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</si>
  <si>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</si>
  <si>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</si>
  <si>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</si>
  <si>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</si>
  <si>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</si>
  <si>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</si>
  <si>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</si>
  <si>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</si>
  <si>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</si>
  <si>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</si>
  <si>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</si>
  <si>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</si>
  <si>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</si>
  <si>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</si>
  <si>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</si>
  <si>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</si>
  <si>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</si>
  <si>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</si>
  <si>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</si>
  <si>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</si>
  <si>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</si>
  <si>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</si>
  <si>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</si>
  <si>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</si>
  <si>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</si>
  <si>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</si>
  <si>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</si>
  <si>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</si>
  <si>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</si>
  <si>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</si>
  <si>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</si>
  <si>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</si>
  <si>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</si>
  <si>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</si>
  <si>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</si>
  <si>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</si>
  <si>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</si>
  <si>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</si>
  <si>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</si>
  <si>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</si>
  <si>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</si>
  <si>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</si>
  <si>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</si>
  <si>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</si>
  <si>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</si>
  <si>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</si>
  <si>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</si>
  <si>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</si>
  <si>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</si>
  <si>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</si>
  <si>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</si>
  <si>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</si>
  <si>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</si>
  <si>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</si>
  <si>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</si>
  <si>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</si>
  <si>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</si>
  <si>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</si>
  <si>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</si>
  <si>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</si>
  <si>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</si>
  <si>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</si>
  <si>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</si>
  <si>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</si>
  <si>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</si>
  <si>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</si>
  <si>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</si>
  <si>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</si>
  <si>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</si>
  <si>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</si>
  <si>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</si>
  <si>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</si>
  <si>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</si>
  <si>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</si>
  <si>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</si>
  <si>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</si>
  <si>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</si>
  <si>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</si>
  <si>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</si>
  <si>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</si>
  <si>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</si>
  <si>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</si>
  <si>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</si>
  <si>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</si>
  <si>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</si>
  <si>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</si>
  <si>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</si>
  <si>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</si>
  <si>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</si>
  <si>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</si>
  <si>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</si>
  <si>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</si>
  <si>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</si>
  <si>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</si>
  <si>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</si>
  <si>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</si>
  <si>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</si>
  <si>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</si>
  <si>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</si>
  <si>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</si>
  <si>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</si>
  <si>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</si>
  <si>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</si>
  <si>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</si>
  <si>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</si>
  <si>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</si>
  <si>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</si>
  <si>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</si>
  <si>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</si>
  <si>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</si>
  <si>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</si>
  <si>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</si>
  <si>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</si>
  <si>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</si>
  <si>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</si>
  <si>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</si>
  <si>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</si>
  <si>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</si>
  <si>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</si>
  <si>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</si>
  <si>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</si>
  <si>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</si>
  <si>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</si>
  <si>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</si>
  <si>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</si>
  <si>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</si>
  <si>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</si>
  <si>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</si>
  <si>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</si>
  <si>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</si>
  <si>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</si>
  <si>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</si>
  <si>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</si>
  <si>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</si>
  <si>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</si>
  <si>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</si>
  <si>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</si>
  <si>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</si>
  <si>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</si>
  <si>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</si>
  <si>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</si>
  <si>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</si>
  <si>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</si>
  <si>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</si>
  <si>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</si>
  <si>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</si>
  <si>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</si>
  <si>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</si>
  <si>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</si>
  <si>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</si>
  <si>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</si>
  <si>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</si>
  <si>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</si>
  <si>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</si>
  <si>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</si>
  <si>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</si>
  <si>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</si>
  <si>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</si>
  <si>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</si>
  <si>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</si>
  <si>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</si>
  <si>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</si>
  <si>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</si>
  <si>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</si>
  <si>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</si>
  <si>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</si>
  <si>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</si>
  <si>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</si>
  <si>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</si>
  <si>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</si>
  <si>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</si>
  <si>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</si>
  <si>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</si>
  <si>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</si>
  <si>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</si>
  <si>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</si>
  <si>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</si>
  <si>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</si>
  <si>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</si>
  <si>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</si>
  <si>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</si>
  <si>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</si>
  <si>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</si>
  <si>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</si>
  <si>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</si>
  <si>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</si>
  <si>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</si>
  <si>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</si>
  <si>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</si>
  <si>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</si>
  <si>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</si>
  <si>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</si>
  <si>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</si>
  <si>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</si>
  <si>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</si>
  <si>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</si>
  <si>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</si>
  <si>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</si>
  <si>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</si>
  <si>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</si>
  <si>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</si>
  <si>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</si>
  <si>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</si>
  <si>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</si>
  <si>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</si>
  <si>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</si>
  <si>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</si>
  <si>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</si>
  <si>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</si>
  <si>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</si>
  <si>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</si>
  <si>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</si>
  <si>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</si>
  <si>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</si>
  <si>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</si>
  <si>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</si>
  <si>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</si>
  <si>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</si>
  <si>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</si>
  <si>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</si>
  <si>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</si>
  <si>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</si>
  <si>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</si>
  <si>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</si>
  <si>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</si>
  <si>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</si>
  <si>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</si>
  <si>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</si>
  <si>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</si>
  <si>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</si>
  <si>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</si>
  <si>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</si>
  <si>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</si>
  <si>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</si>
  <si>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</si>
  <si>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</si>
  <si>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</si>
  <si>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</si>
  <si>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</si>
  <si>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</si>
  <si>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</si>
  <si>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</si>
  <si>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</si>
  <si>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</si>
  <si>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</si>
  <si>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</si>
  <si>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</si>
  <si>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</si>
  <si>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</si>
  <si>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</si>
  <si>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</si>
  <si>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</si>
  <si>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</si>
  <si>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</si>
  <si>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</si>
  <si>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</si>
  <si>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</si>
  <si>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</si>
  <si>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</si>
  <si>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</si>
  <si>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</si>
  <si>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</si>
  <si>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</si>
  <si>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</si>
  <si>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</si>
  <si>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</si>
  <si>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</si>
  <si>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</si>
  <si>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</si>
  <si>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</si>
  <si>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</si>
  <si>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</si>
  <si>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</si>
  <si>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</si>
  <si>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</si>
  <si>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</si>
  <si>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</si>
  <si>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</si>
  <si>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</si>
  <si>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</si>
  <si>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</si>
  <si>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</si>
  <si>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</si>
  <si>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</si>
  <si>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</si>
  <si>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</si>
  <si>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</si>
  <si>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</si>
  <si>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</si>
  <si>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</si>
  <si>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</si>
  <si>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</si>
  <si>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</si>
  <si>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</si>
  <si>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</si>
  <si>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</si>
  <si>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</si>
  <si>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</si>
  <si>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</si>
  <si>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</si>
  <si>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</si>
  <si>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</si>
  <si>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</si>
  <si>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</si>
  <si>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</si>
  <si>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</si>
  <si>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</si>
  <si>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</si>
  <si>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</si>
  <si>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</si>
  <si>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</si>
  <si>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</si>
  <si>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</si>
  <si>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</si>
  <si>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</si>
  <si>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</si>
  <si>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</si>
  <si>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</si>
  <si>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</si>
  <si>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</si>
  <si>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</si>
  <si>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</si>
  <si>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</si>
  <si>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</si>
  <si>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</si>
  <si>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</si>
  <si>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</si>
  <si>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</si>
  <si>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</si>
  <si>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</si>
  <si>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</si>
  <si>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</si>
  <si>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</si>
  <si>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</si>
  <si>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</si>
  <si>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</si>
  <si>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</si>
  <si>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</si>
  <si>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</si>
  <si>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</si>
  <si>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</si>
  <si>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</si>
  <si>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</si>
  <si>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</si>
  <si>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</si>
  <si>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</si>
  <si>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</si>
  <si>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</si>
  <si>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</si>
  <si>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</si>
  <si>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</si>
  <si>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</si>
  <si>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</si>
  <si>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</si>
  <si>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</si>
  <si>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</si>
  <si>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</si>
  <si>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</si>
  <si>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</si>
  <si>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</si>
  <si>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</si>
  <si>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</si>
  <si>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</si>
  <si>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</si>
  <si>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</si>
  <si>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</si>
  <si>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</si>
  <si>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</si>
  <si>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</si>
  <si>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</si>
  <si>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</si>
  <si>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</si>
  <si>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</si>
  <si>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</si>
  <si>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</si>
  <si>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</si>
  <si>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</si>
  <si>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</si>
  <si>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</si>
  <si>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</si>
  <si>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</si>
  <si>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</si>
  <si>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</si>
  <si>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</si>
  <si>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</si>
  <si>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</si>
  <si>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</si>
  <si>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</si>
  <si>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</si>
  <si>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</si>
  <si>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</si>
  <si>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</si>
  <si>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</si>
  <si>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</si>
  <si>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</si>
  <si>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</si>
  <si>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</si>
  <si>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</si>
  <si>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</si>
  <si>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</si>
  <si>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</si>
  <si>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</si>
  <si>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</si>
  <si>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</si>
  <si>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</si>
  <si>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</si>
  <si>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</si>
  <si>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</si>
  <si>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</si>
  <si>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</si>
  <si>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</si>
  <si>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</si>
  <si>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</si>
  <si>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</si>
  <si>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</si>
  <si>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</si>
  <si>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</si>
  <si>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</si>
  <si>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</si>
  <si>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</si>
  <si>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</si>
  <si>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</si>
  <si>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</si>
  <si>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</si>
  <si>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</si>
  <si>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</si>
  <si>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</si>
  <si>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</si>
  <si>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</si>
  <si>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</si>
  <si>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</si>
  <si>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</si>
  <si>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</si>
  <si>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</si>
  <si>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</si>
  <si>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</si>
  <si>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</si>
  <si>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</si>
  <si>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</si>
  <si>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</si>
  <si>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</si>
  <si>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</si>
  <si>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</si>
  <si>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</si>
  <si>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</si>
  <si>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</si>
  <si>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</si>
  <si>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</si>
  <si>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</si>
  <si>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</si>
  <si>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</si>
  <si>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</si>
  <si>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</si>
  <si>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</si>
  <si>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</si>
  <si>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</si>
  <si>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</si>
  <si>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</si>
  <si>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</si>
  <si>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</si>
  <si>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</si>
  <si>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</si>
  <si>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</si>
  <si>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</si>
  <si>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</si>
  <si>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</si>
  <si>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</si>
  <si>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</si>
  <si>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</si>
  <si>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</si>
  <si>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</si>
  <si>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</si>
  <si>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</si>
  <si>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</si>
  <si>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</si>
  <si>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</si>
  <si>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</si>
  <si>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</si>
  <si>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</si>
  <si>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</si>
  <si>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</si>
  <si>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</si>
  <si>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</si>
  <si>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</si>
  <si>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</si>
  <si>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</si>
  <si>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</si>
  <si>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</si>
  <si>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</si>
  <si>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</si>
  <si>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</si>
  <si>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</si>
  <si>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</si>
  <si>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</si>
  <si>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</si>
  <si>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</si>
  <si>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</si>
  <si>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</si>
  <si>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</si>
  <si>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</si>
  <si>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</si>
  <si>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</si>
  <si>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</si>
  <si>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</si>
  <si>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</si>
  <si>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</si>
  <si>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</si>
  <si>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</si>
  <si>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</si>
  <si>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</si>
  <si>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</si>
  <si>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</si>
  <si>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</si>
  <si>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</si>
  <si>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</si>
  <si>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</si>
  <si>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</si>
  <si>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</si>
  <si>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</si>
  <si>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</si>
  <si>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</si>
  <si>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</si>
  <si>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</si>
  <si>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</si>
  <si>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</si>
  <si>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</si>
  <si>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</si>
  <si>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</si>
  <si>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</si>
  <si>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</si>
  <si>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</si>
  <si>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</si>
  <si>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</si>
  <si>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</si>
  <si>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</si>
  <si>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</si>
  <si>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</si>
  <si>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</si>
  <si>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</si>
  <si>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</si>
  <si>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</si>
  <si>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</si>
  <si>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</si>
  <si>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</si>
  <si>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</si>
  <si>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</si>
  <si>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</si>
  <si>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</si>
  <si>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</si>
  <si>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</si>
  <si>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</si>
  <si>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</si>
  <si>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</si>
  <si>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</si>
  <si>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</si>
  <si>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</si>
  <si>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</si>
  <si>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</si>
  <si>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</si>
  <si>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</si>
  <si>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</si>
  <si>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</si>
  <si>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</si>
  <si>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</si>
  <si>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</si>
  <si>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</si>
  <si>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</si>
  <si>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</si>
  <si>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</si>
  <si>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</si>
  <si>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</si>
  <si>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</si>
  <si>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</si>
  <si>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</si>
  <si>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</si>
  <si>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</si>
  <si>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</si>
  <si>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</si>
  <si>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</si>
  <si>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</si>
  <si>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</si>
  <si>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</si>
  <si>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</si>
  <si>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</si>
  <si>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</si>
  <si>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</si>
  <si>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</si>
  <si>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</si>
  <si>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</si>
  <si>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</si>
  <si>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</si>
  <si>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</si>
  <si>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</si>
  <si>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</si>
  <si>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</si>
  <si>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</si>
  <si>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</si>
  <si>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</si>
  <si>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</si>
  <si>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</si>
  <si>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</si>
  <si>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</si>
  <si>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</si>
  <si>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</si>
  <si>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</si>
  <si>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</si>
  <si>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</si>
  <si>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</si>
  <si>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</si>
  <si>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</si>
  <si>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</si>
  <si>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</si>
  <si>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</si>
  <si>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</si>
  <si>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</si>
  <si>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</si>
  <si>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</si>
  <si>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</si>
  <si>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</si>
  <si>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</si>
  <si>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</si>
  <si>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</si>
  <si>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</si>
  <si>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</si>
  <si>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</si>
  <si>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</si>
  <si>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</si>
  <si>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</si>
  <si>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</si>
  <si>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</si>
  <si>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</si>
  <si>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</si>
  <si>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</si>
  <si>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</si>
  <si>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</si>
  <si>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</si>
  <si>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</si>
  <si>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</si>
  <si>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</si>
  <si>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</si>
  <si>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</si>
  <si>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</si>
  <si>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</si>
  <si>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</si>
  <si>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</si>
  <si>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</si>
  <si>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</si>
  <si>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</si>
  <si>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</si>
  <si>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</si>
  <si>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</si>
  <si>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</si>
  <si>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</si>
  <si>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</si>
  <si>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</si>
  <si>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</si>
  <si>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</si>
  <si>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</si>
  <si>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</si>
  <si>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</si>
  <si>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</si>
  <si>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</si>
  <si>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</si>
  <si>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</si>
  <si>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</si>
  <si>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</si>
  <si>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</si>
  <si>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</si>
  <si>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</si>
  <si>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</si>
  <si>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</si>
  <si>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</si>
  <si>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</si>
  <si>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</si>
  <si>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</si>
  <si>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</si>
  <si>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</si>
  <si>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</si>
  <si>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</si>
  <si>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</si>
  <si>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</si>
  <si>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</si>
  <si>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</si>
  <si>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</si>
  <si>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</si>
  <si>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</si>
  <si>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</si>
  <si>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</si>
  <si>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</si>
  <si>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</si>
  <si>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</si>
  <si>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</si>
  <si>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</si>
  <si>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</si>
  <si>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</si>
  <si>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</si>
  <si>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</si>
  <si>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</si>
  <si>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</si>
  <si>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</si>
  <si>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</si>
  <si>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</si>
  <si>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</si>
  <si>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</si>
  <si>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</si>
  <si>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</si>
  <si>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</si>
  <si>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</si>
  <si>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</si>
  <si>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</si>
  <si>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</si>
  <si>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</si>
  <si>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</si>
  <si>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</si>
  <si>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</si>
  <si>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</si>
  <si>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</si>
  <si>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</si>
  <si>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</si>
  <si>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</si>
  <si>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</si>
  <si>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</si>
  <si>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</si>
  <si>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</si>
  <si>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</si>
  <si>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</si>
  <si>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</si>
  <si>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</si>
  <si>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</si>
  <si>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</si>
  <si>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</si>
  <si>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</si>
  <si>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</si>
  <si>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</si>
  <si>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</si>
  <si>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</si>
  <si>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</si>
  <si>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</si>
  <si>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</si>
  <si>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</si>
  <si>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</si>
  <si>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</si>
  <si>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</si>
  <si>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</si>
  <si>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</si>
  <si>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</si>
  <si>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</si>
  <si>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</si>
  <si>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</si>
  <si>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</si>
  <si>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</si>
  <si>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</si>
  <si>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</si>
  <si>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</si>
  <si>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</si>
  <si>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</si>
  <si>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</si>
  <si>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</si>
  <si>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</si>
  <si>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</si>
  <si>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</si>
  <si>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</si>
  <si>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</si>
  <si>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</si>
  <si>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</si>
  <si>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</si>
  <si>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</si>
  <si>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</si>
  <si>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</si>
  <si>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</si>
  <si>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</si>
  <si>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</si>
  <si>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</si>
  <si>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</si>
  <si>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</si>
  <si>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</si>
  <si>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</si>
  <si>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</si>
  <si>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</si>
  <si>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</si>
  <si>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</si>
  <si>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</si>
  <si>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</si>
  <si>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</si>
  <si>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</si>
  <si>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</si>
  <si>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</si>
  <si>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</si>
  <si>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</si>
  <si>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</si>
  <si>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</si>
  <si>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</si>
  <si>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</si>
  <si>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</si>
  <si>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</si>
  <si>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</si>
  <si>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</si>
  <si>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</si>
  <si>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</si>
  <si>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</si>
  <si>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</si>
  <si>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</si>
  <si>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</si>
  <si>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</si>
  <si>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</si>
  <si>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</si>
  <si>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</si>
  <si>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</si>
  <si>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</si>
  <si>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</si>
  <si>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</si>
  <si>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</si>
  <si>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</si>
  <si>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</si>
  <si>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</si>
  <si>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</si>
  <si>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</si>
  <si>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</si>
  <si>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</si>
  <si>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</si>
  <si>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</si>
  <si>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</si>
  <si>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</si>
  <si>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</si>
  <si>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</si>
  <si>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</si>
  <si>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</si>
  <si>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</si>
  <si>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</si>
  <si>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</si>
  <si>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</si>
  <si>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</si>
  <si>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</si>
  <si>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</si>
  <si>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</si>
  <si>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</si>
  <si>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</si>
  <si>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</si>
  <si>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</si>
  <si>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</si>
  <si>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</si>
  <si>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</si>
  <si>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</si>
  <si>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</si>
  <si>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</si>
  <si>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</si>
  <si>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</si>
  <si>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</si>
  <si>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</si>
  <si>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</si>
  <si>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</si>
  <si>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</si>
  <si>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</si>
  <si>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</si>
  <si>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</si>
  <si>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</si>
  <si>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</si>
  <si>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</si>
  <si>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</si>
  <si>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</si>
  <si>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</si>
  <si>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</si>
  <si>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</si>
  <si>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</si>
  <si>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</si>
  <si>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</si>
  <si>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</si>
  <si>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</si>
  <si>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</si>
  <si>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</si>
  <si>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</si>
  <si>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</si>
  <si>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</si>
  <si>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</si>
  <si>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</si>
  <si>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</si>
  <si>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</si>
  <si>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</si>
  <si>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</si>
  <si>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</si>
  <si>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</si>
  <si>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</si>
  <si>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</si>
  <si>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</si>
  <si>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</si>
  <si>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</si>
  <si>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</si>
  <si>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</si>
  <si>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</si>
  <si>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</si>
  <si>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</si>
  <si>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</si>
  <si>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</si>
  <si>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</si>
  <si>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</si>
  <si>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</si>
  <si>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</si>
  <si>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</si>
  <si>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</si>
  <si>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</si>
  <si>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</si>
  <si>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</si>
  <si>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</si>
  <si>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</si>
  <si>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</si>
  <si>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</si>
  <si>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</si>
  <si>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</si>
  <si>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</si>
  <si>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</si>
  <si>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</si>
  <si>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</si>
  <si>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</si>
  <si>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</si>
  <si>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</si>
  <si>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</si>
  <si>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</si>
  <si>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</si>
  <si>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</si>
  <si>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</si>
  <si>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</si>
  <si>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</si>
  <si>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</si>
  <si>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</si>
  <si>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</si>
  <si>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</si>
  <si>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</si>
  <si>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</si>
  <si>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</si>
  <si>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</si>
  <si>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</si>
  <si>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</si>
  <si>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</si>
  <si>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</si>
  <si>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</si>
  <si>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</si>
  <si>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</si>
  <si>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</si>
  <si>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</si>
  <si>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</si>
  <si>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</si>
  <si>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</si>
  <si>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</si>
  <si>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</si>
  <si>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</si>
  <si>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</si>
  <si>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</si>
  <si>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</si>
  <si>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</si>
  <si>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</si>
  <si>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</si>
  <si>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</si>
  <si>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</si>
  <si>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</si>
  <si>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</si>
  <si>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</si>
  <si>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</si>
  <si>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</si>
  <si>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</si>
  <si>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</si>
  <si>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</si>
  <si>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</si>
  <si>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</si>
  <si>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</si>
  <si>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</si>
  <si>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</si>
  <si>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</si>
  <si>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</si>
  <si>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</si>
  <si>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</si>
  <si>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</si>
  <si>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</si>
  <si>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</si>
  <si>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</si>
  <si>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</si>
  <si>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</si>
  <si>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</si>
  <si>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</si>
  <si>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</si>
  <si>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</si>
  <si>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</si>
  <si>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</si>
  <si>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</si>
  <si>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</si>
  <si>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</si>
  <si>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</si>
  <si>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</si>
  <si>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</si>
  <si>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</si>
  <si>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</si>
  <si>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</si>
  <si>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</si>
  <si>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</si>
  <si>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</si>
  <si>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</si>
  <si>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</si>
  <si>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</si>
  <si>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</si>
  <si>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</si>
  <si>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</si>
  <si>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</si>
  <si>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</si>
  <si>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</si>
  <si>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</si>
  <si>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</si>
  <si>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</si>
  <si>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</si>
  <si>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</si>
  <si>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</si>
  <si>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</si>
  <si>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</si>
  <si>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</si>
  <si>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</si>
  <si>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</si>
  <si>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</si>
  <si>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</si>
  <si>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</si>
  <si>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</si>
  <si>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</si>
  <si>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</si>
  <si>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</si>
  <si>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</si>
  <si>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</si>
  <si>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</si>
  <si>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</si>
  <si>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</si>
  <si>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</si>
  <si>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</si>
  <si>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</si>
  <si>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</si>
  <si>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</si>
  <si>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</si>
  <si>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</si>
  <si>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</si>
  <si>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</si>
  <si>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</si>
  <si>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</si>
  <si>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</si>
  <si>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</si>
  <si>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</si>
  <si>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</si>
  <si>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</si>
  <si>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</si>
  <si>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</si>
  <si>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</si>
  <si>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</si>
  <si>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</si>
  <si>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</si>
  <si>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</si>
  <si>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</si>
  <si>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</si>
  <si>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</si>
  <si>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</si>
  <si>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</si>
  <si>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</si>
  <si>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</si>
  <si>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</si>
  <si>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</si>
  <si>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</si>
  <si>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</si>
  <si>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</si>
  <si>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</si>
  <si>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</si>
  <si>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</si>
  <si>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</si>
  <si>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</si>
  <si>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</si>
  <si>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</si>
  <si>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</si>
  <si>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</si>
  <si>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</si>
  <si>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</si>
  <si>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</si>
  <si>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</si>
  <si>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</si>
  <si>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</si>
  <si>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</si>
  <si>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</si>
  <si>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</si>
  <si>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</si>
  <si>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</si>
  <si>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</si>
  <si>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</si>
  <si>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</si>
  <si>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</si>
  <si>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</si>
  <si>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</si>
  <si>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</si>
  <si>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</si>
  <si>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</si>
  <si>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</si>
  <si>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</si>
  <si>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</si>
  <si>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</si>
  <si>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</si>
  <si>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</si>
  <si>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</si>
  <si>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</si>
  <si>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</si>
  <si>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</si>
  <si>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</si>
  <si>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</si>
  <si>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</si>
  <si>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</si>
  <si>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</si>
  <si>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</si>
  <si>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</si>
  <si>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</si>
  <si>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</si>
  <si>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</si>
  <si>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</si>
  <si>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</si>
  <si>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</si>
  <si>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</si>
  <si>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</si>
  <si>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</si>
  <si>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</si>
  <si>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</si>
  <si>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</si>
  <si>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</si>
  <si>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</si>
  <si>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</si>
  <si>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</si>
  <si>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</si>
  <si>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</si>
  <si>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</si>
  <si>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</si>
  <si>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</si>
  <si>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</si>
  <si>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</si>
  <si>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</si>
  <si>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</si>
  <si>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</si>
  <si>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</si>
  <si>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</si>
  <si>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</si>
  <si>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</si>
  <si>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</si>
  <si>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</si>
  <si>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</si>
  <si>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</si>
  <si>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</si>
  <si>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</si>
  <si>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</si>
  <si>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</si>
  <si>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</si>
  <si>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</si>
  <si>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</si>
  <si>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</si>
  <si>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</si>
  <si>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</si>
  <si>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</si>
  <si>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</si>
  <si>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</si>
  <si>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</si>
  <si>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</si>
  <si>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</si>
  <si>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</si>
  <si>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</si>
  <si>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</si>
  <si>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</si>
  <si>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</si>
  <si>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</si>
  <si>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</si>
  <si>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</si>
  <si>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</si>
  <si>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</si>
  <si>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</si>
  <si>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</si>
  <si>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</si>
  <si>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</si>
  <si>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</si>
  <si>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</si>
  <si>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</si>
  <si>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</si>
  <si>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</si>
  <si>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</si>
  <si>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</si>
  <si>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</si>
  <si>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</si>
  <si>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</si>
  <si>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</si>
  <si>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</si>
  <si>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</si>
  <si>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</si>
  <si>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</si>
  <si>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</si>
  <si>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</si>
  <si>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</si>
  <si>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</si>
  <si>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</si>
  <si>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</si>
  <si>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</si>
  <si>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</si>
  <si>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</si>
  <si>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</si>
  <si>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</si>
  <si>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</si>
  <si>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</si>
  <si>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</si>
  <si>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</si>
  <si>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</si>
  <si>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</si>
  <si>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</si>
  <si>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</si>
  <si>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</si>
  <si>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</si>
  <si>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</si>
  <si>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</si>
  <si>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</si>
  <si>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</si>
  <si>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</si>
  <si>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</si>
  <si>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</si>
  <si>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</si>
  <si>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</si>
  <si>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</si>
  <si>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</si>
  <si>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</si>
  <si>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</si>
  <si>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</si>
  <si>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</si>
  <si>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</si>
  <si>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</si>
  <si>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</si>
  <si>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</si>
  <si>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</si>
  <si>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</si>
  <si>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</si>
  <si>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</si>
  <si>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</si>
  <si>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</si>
  <si>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</si>
  <si>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</si>
  <si>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</si>
  <si>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</si>
  <si>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</si>
  <si>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</si>
  <si>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</si>
  <si>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</si>
  <si>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</si>
  <si>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</si>
  <si>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</si>
  <si>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</si>
  <si>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</si>
  <si>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</si>
  <si>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</si>
  <si>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</si>
  <si>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</si>
  <si>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</si>
  <si>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</si>
  <si>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</si>
  <si>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</si>
  <si>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</si>
  <si>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</si>
  <si>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</si>
  <si>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</si>
  <si>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</si>
  <si>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</si>
  <si>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</si>
  <si>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</si>
  <si>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</si>
  <si>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</si>
  <si>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</si>
  <si>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</si>
  <si>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</si>
  <si>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</si>
  <si>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</si>
  <si>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</si>
  <si>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</si>
  <si>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</si>
  <si>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</si>
  <si>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</si>
  <si>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</si>
  <si>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</si>
  <si>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</si>
  <si>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</si>
  <si>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</si>
  <si>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</si>
  <si>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</si>
  <si>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</si>
  <si>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</si>
  <si>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</si>
  <si>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</si>
  <si>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</si>
  <si>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</si>
  <si>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</si>
  <si>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</si>
  <si>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</si>
  <si>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</si>
  <si>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</si>
  <si>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</si>
  <si>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</si>
  <si>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</si>
  <si>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</si>
  <si>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</si>
  <si>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</si>
  <si>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</si>
  <si>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</si>
  <si>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</si>
  <si>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</si>
  <si>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</si>
  <si>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</si>
  <si>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</si>
  <si>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</si>
  <si>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</si>
  <si>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</si>
  <si>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</si>
  <si>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</si>
  <si>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</si>
  <si>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</si>
  <si>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</si>
  <si>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</si>
  <si>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</si>
  <si>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</si>
  <si>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</si>
  <si>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</si>
  <si>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</si>
  <si>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</si>
  <si>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</si>
  <si>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</si>
  <si>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</si>
  <si>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</si>
  <si>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</si>
  <si>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</si>
  <si>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</si>
  <si>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</si>
  <si>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</si>
  <si>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</si>
  <si>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</si>
  <si>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</si>
  <si>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</si>
  <si>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</si>
  <si>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</si>
  <si>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</si>
  <si>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</si>
  <si>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</si>
  <si>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</si>
  <si>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</si>
  <si>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</si>
  <si>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</si>
  <si>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</si>
  <si>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</si>
  <si>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</si>
  <si>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</si>
  <si>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</si>
  <si>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</si>
  <si>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</si>
  <si>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</si>
  <si>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</si>
  <si>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</si>
  <si>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</si>
  <si>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</si>
  <si>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</si>
  <si>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</si>
  <si>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</si>
  <si>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</si>
  <si>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</si>
  <si>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</si>
  <si>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</si>
  <si>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</si>
  <si>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</si>
  <si>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</si>
  <si>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</si>
  <si>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</si>
  <si>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</si>
  <si>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</si>
  <si>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</si>
  <si>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</si>
  <si>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</si>
  <si>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</si>
  <si>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</si>
  <si>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</si>
  <si>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</si>
  <si>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</si>
  <si>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</si>
  <si>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</si>
  <si>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</si>
  <si>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</si>
  <si>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</si>
  <si>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</si>
  <si>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</si>
  <si>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</si>
  <si>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</si>
  <si>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</si>
  <si>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</si>
  <si>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</si>
  <si>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</si>
  <si>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</si>
  <si>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</si>
  <si>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</si>
  <si>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</si>
  <si>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</si>
  <si>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</si>
  <si>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</si>
  <si>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</si>
  <si>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</si>
  <si>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</si>
  <si>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</si>
  <si>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</si>
  <si>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</si>
  <si>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</si>
  <si>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</si>
  <si>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</si>
  <si>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</si>
  <si>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</si>
  <si>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</si>
  <si>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</si>
  <si>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</si>
  <si>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</si>
  <si>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</si>
  <si>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</si>
  <si>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</si>
  <si>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</si>
  <si>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</si>
  <si>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</si>
  <si>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</si>
  <si>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</si>
  <si>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</si>
  <si>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</si>
  <si>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</si>
  <si>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</si>
  <si>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</si>
  <si>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</si>
  <si>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</si>
  <si>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</si>
  <si>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</si>
  <si>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</si>
  <si>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</si>
  <si>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</si>
  <si>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</si>
  <si>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</si>
  <si>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</si>
  <si>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</si>
  <si>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</si>
  <si>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</si>
  <si>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</si>
  <si>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</si>
  <si>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</si>
  <si>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</si>
  <si>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</si>
  <si>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</si>
  <si>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</si>
  <si>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</si>
  <si>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</si>
  <si>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</si>
  <si>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</si>
  <si>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</si>
  <si>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</si>
  <si>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</si>
  <si>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</si>
  <si>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</si>
  <si>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</si>
  <si>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</si>
  <si>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</si>
  <si>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</si>
  <si>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</si>
  <si>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</si>
  <si>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</si>
  <si>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</si>
  <si>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</si>
  <si>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</si>
  <si>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</si>
  <si>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</si>
  <si>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</si>
  <si>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</si>
  <si>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</si>
  <si>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</si>
  <si>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</si>
  <si>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</si>
  <si>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</si>
  <si>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</si>
  <si>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</si>
  <si>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</si>
  <si>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</si>
  <si>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</si>
  <si>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</si>
  <si>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</si>
  <si>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</si>
  <si>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</si>
  <si>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</si>
  <si>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</si>
  <si>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</si>
  <si>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</si>
  <si>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</si>
  <si>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</si>
  <si>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</si>
  <si>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</si>
  <si>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</si>
  <si>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</si>
  <si>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</si>
  <si>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</si>
  <si>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</si>
  <si>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</si>
  <si>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</si>
  <si>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</si>
  <si>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</si>
  <si>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</si>
  <si>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</si>
  <si>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</si>
  <si>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</si>
  <si>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</si>
  <si>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</si>
  <si>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</si>
  <si>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</si>
  <si>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</si>
  <si>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</si>
  <si>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</si>
  <si>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</si>
  <si>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</si>
  <si>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</si>
  <si>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</si>
  <si>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</si>
  <si>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</si>
  <si>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</si>
  <si>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</si>
  <si>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</si>
  <si>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</si>
  <si>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</si>
  <si>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</si>
  <si>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</si>
  <si>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</si>
  <si>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</si>
  <si>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</si>
  <si>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</si>
  <si>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</si>
  <si>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</si>
  <si>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</si>
  <si>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</si>
  <si>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</si>
  <si>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</si>
  <si>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</si>
  <si>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</si>
  <si>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</si>
  <si>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</si>
  <si>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</si>
  <si>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</si>
  <si>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</si>
  <si>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</si>
  <si>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</si>
  <si>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</si>
  <si>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</si>
  <si>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</si>
  <si>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</si>
  <si>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</si>
  <si>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</si>
  <si>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</si>
  <si>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</si>
  <si>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</si>
  <si>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</si>
  <si>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</si>
  <si>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</si>
  <si>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</si>
  <si>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</si>
  <si>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</si>
  <si>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</si>
  <si>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</si>
  <si>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</si>
  <si>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</si>
  <si>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</si>
  <si>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</si>
  <si>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</si>
  <si>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</si>
  <si>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</si>
  <si>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</si>
  <si>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</si>
  <si>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</si>
  <si>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</si>
  <si>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</si>
  <si>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</si>
  <si>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</si>
  <si>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</si>
  <si>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</si>
  <si>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</si>
  <si>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</si>
  <si>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</si>
  <si>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</si>
  <si>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</si>
  <si>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</si>
  <si>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</si>
  <si>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</si>
  <si>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</si>
  <si>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</si>
  <si>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</si>
  <si>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</si>
  <si>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</si>
  <si>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</si>
  <si>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</si>
  <si>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</si>
  <si>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</si>
  <si>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</si>
  <si>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</si>
  <si>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</si>
  <si>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</si>
  <si>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</si>
  <si>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</si>
  <si>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</si>
  <si>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</si>
  <si>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</si>
  <si>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</si>
  <si>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</si>
  <si>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</si>
  <si>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</si>
  <si>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</si>
  <si>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</si>
  <si>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</si>
  <si>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</si>
  <si>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</si>
  <si>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</si>
  <si>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</si>
  <si>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</si>
  <si>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</si>
  <si>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</si>
  <si>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</si>
  <si>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</si>
  <si>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</si>
  <si>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</si>
  <si>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</si>
  <si>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</si>
  <si>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</si>
  <si>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</si>
  <si>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</si>
  <si>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</si>
  <si>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</si>
  <si>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</si>
  <si>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</si>
  <si>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</si>
  <si>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</si>
  <si>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</si>
  <si>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</si>
  <si>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</si>
  <si>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</si>
  <si>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</si>
  <si>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</si>
  <si>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</si>
  <si>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</si>
  <si>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</si>
  <si>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</si>
  <si>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</si>
  <si>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</si>
  <si>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</si>
  <si>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</si>
  <si>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</si>
  <si>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</si>
  <si>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</si>
  <si>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</si>
  <si>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</si>
  <si>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</si>
  <si>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</si>
  <si>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</si>
  <si>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</si>
  <si>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</si>
  <si>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</si>
  <si>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</si>
  <si>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</si>
  <si>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</si>
  <si>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</si>
  <si>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</si>
  <si>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</si>
  <si>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</si>
  <si>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</si>
  <si>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</si>
  <si>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</si>
  <si>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</si>
  <si>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</si>
  <si>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</si>
  <si>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</si>
  <si>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</si>
  <si>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</si>
  <si>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</si>
  <si>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</si>
  <si>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</si>
  <si>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</si>
  <si>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</si>
  <si>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</si>
  <si>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</si>
  <si>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</si>
  <si>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</si>
  <si>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</si>
  <si>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</si>
  <si>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</si>
  <si>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</si>
  <si>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</si>
  <si>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</si>
  <si>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</si>
  <si>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</si>
  <si>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</si>
  <si>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</si>
  <si>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</si>
  <si>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</si>
  <si>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</si>
  <si>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</si>
  <si>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</si>
  <si>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</si>
  <si>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</si>
  <si>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</si>
  <si>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</si>
  <si>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</si>
  <si>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</si>
  <si>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</si>
  <si>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</si>
  <si>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</si>
  <si>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</si>
  <si>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</si>
  <si>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</si>
  <si>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</si>
  <si>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</si>
  <si>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</si>
  <si>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</si>
  <si>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</si>
  <si>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</si>
  <si>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</si>
  <si>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</si>
  <si>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</si>
  <si>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</si>
  <si>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</si>
  <si>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</si>
  <si>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</si>
  <si>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</si>
  <si>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</si>
  <si>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</si>
  <si>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</si>
  <si>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</si>
  <si>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</si>
  <si>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</si>
  <si>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</si>
  <si>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</si>
  <si>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</si>
  <si>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</si>
  <si>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</si>
  <si>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</si>
  <si>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</si>
  <si>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</si>
  <si>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</si>
  <si>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</si>
  <si>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</si>
  <si>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</si>
  <si>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</si>
  <si>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</si>
  <si>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</si>
  <si>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</si>
  <si>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</si>
  <si>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</si>
  <si>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</si>
  <si>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</si>
  <si>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</si>
  <si>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</si>
  <si>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</si>
  <si>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</si>
  <si>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</si>
  <si>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</si>
  <si>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</si>
  <si>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</si>
  <si>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</si>
  <si>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</si>
  <si>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</si>
  <si>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</si>
  <si>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</si>
  <si>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</si>
  <si>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</si>
  <si>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</si>
  <si>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</si>
  <si>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</si>
  <si>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</si>
  <si>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</si>
  <si>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</si>
  <si>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</si>
  <si>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</si>
  <si>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</si>
  <si>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</si>
  <si>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</si>
  <si>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</si>
  <si>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</si>
  <si>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</si>
  <si>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</si>
  <si>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</si>
  <si>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</si>
  <si>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</si>
  <si>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</si>
  <si>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</si>
  <si>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</si>
  <si>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</si>
  <si>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</si>
  <si>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</si>
  <si>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</si>
  <si>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</si>
  <si>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</si>
  <si>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</si>
  <si>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</si>
  <si>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</si>
  <si>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</si>
  <si>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</si>
  <si>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</si>
  <si>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</si>
  <si>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</si>
  <si>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</si>
  <si>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</si>
  <si>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</si>
  <si>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</si>
  <si>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</si>
  <si>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</si>
  <si>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</si>
  <si>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</si>
  <si>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</si>
  <si>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</si>
  <si>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</si>
  <si>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</si>
  <si>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</si>
  <si>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</si>
  <si>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</si>
  <si>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</si>
  <si>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</si>
  <si>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</si>
  <si>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</si>
  <si>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</si>
  <si>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</si>
  <si>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</si>
  <si>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</si>
  <si>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</si>
  <si>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</si>
  <si>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</si>
  <si>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</si>
  <si>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</si>
  <si>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</si>
  <si>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</si>
  <si>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</si>
  <si>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</si>
  <si>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</si>
  <si>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</si>
  <si>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</si>
  <si>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</si>
  <si>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</si>
  <si>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</si>
  <si>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</si>
  <si>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</si>
  <si>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</si>
  <si>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</si>
  <si>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</si>
  <si>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</si>
  <si>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</si>
  <si>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</si>
  <si>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</si>
  <si>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</si>
  <si>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</si>
  <si>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</si>
  <si>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</si>
  <si>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</si>
  <si>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</si>
  <si>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</si>
  <si>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</si>
  <si>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</si>
  <si>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</si>
  <si>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</si>
  <si>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</si>
  <si>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</si>
  <si>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</si>
  <si>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</si>
  <si>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</si>
  <si>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</si>
  <si>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</si>
  <si>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</si>
  <si>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</si>
  <si>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</si>
  <si>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</si>
  <si>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</si>
  <si>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</si>
  <si>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</si>
  <si>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</si>
  <si>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</si>
  <si>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</si>
  <si>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</si>
  <si>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</si>
  <si>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</si>
  <si>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</si>
  <si>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</si>
  <si>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</si>
  <si>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</si>
  <si>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</si>
  <si>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</si>
  <si>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</si>
  <si>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</si>
  <si>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</si>
  <si>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</si>
  <si>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</si>
  <si>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</si>
  <si>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</si>
  <si>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</si>
  <si>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</si>
  <si>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</si>
  <si>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</si>
  <si>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</si>
  <si>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</si>
  <si>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</si>
  <si>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</si>
  <si>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</si>
  <si>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</si>
  <si>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</si>
  <si>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</si>
  <si>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</si>
  <si>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</si>
  <si>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</si>
  <si>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</si>
  <si>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</si>
  <si>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</si>
  <si>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</si>
  <si>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</si>
  <si>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</si>
  <si>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</si>
  <si>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</si>
  <si>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</si>
  <si>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</si>
  <si>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</si>
  <si>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</si>
  <si>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</si>
  <si>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</si>
  <si>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</si>
  <si>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</si>
  <si>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</si>
  <si>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</si>
  <si>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</si>
  <si>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</si>
  <si>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</si>
  <si>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</si>
  <si>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</si>
  <si>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</si>
  <si>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</si>
  <si>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</si>
  <si>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</si>
  <si>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</si>
  <si>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</si>
  <si>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</si>
  <si>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</si>
  <si>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</si>
  <si>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</si>
  <si>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</si>
  <si>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</si>
  <si>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</si>
  <si>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</si>
  <si>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</si>
  <si>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</si>
  <si>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</si>
  <si>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</si>
  <si>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</si>
  <si>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</si>
  <si>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</si>
  <si>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</si>
  <si>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</si>
  <si>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</si>
  <si>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</si>
  <si>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</si>
  <si>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</si>
  <si>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</si>
  <si>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</si>
  <si>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</si>
  <si>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</si>
  <si>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</si>
  <si>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</si>
  <si>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</si>
  <si>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</si>
  <si>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</si>
  <si>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</si>
  <si>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</si>
  <si>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</si>
  <si>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</si>
  <si>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</si>
  <si>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</si>
  <si>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</si>
  <si>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</si>
  <si>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</si>
  <si>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</si>
  <si>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</si>
  <si>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</si>
  <si>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</si>
  <si>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</si>
  <si>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</si>
  <si>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</si>
  <si>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</si>
  <si>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</si>
  <si>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</si>
  <si>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</si>
  <si>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</si>
  <si>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</si>
  <si>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</si>
  <si>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</si>
  <si>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</si>
  <si>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</si>
  <si>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</si>
  <si>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</si>
  <si>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</si>
  <si>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</si>
  <si>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</si>
  <si>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</si>
  <si>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</si>
  <si>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</si>
  <si>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</si>
  <si>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</si>
  <si>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</si>
  <si>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</si>
  <si>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</si>
  <si>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</si>
  <si>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</si>
  <si>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</si>
  <si>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</si>
  <si>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</si>
  <si>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</si>
  <si>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</si>
  <si>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</si>
  <si>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</si>
  <si>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</si>
  <si>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</si>
  <si>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</si>
  <si>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</si>
  <si>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</si>
  <si>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</si>
  <si>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</si>
  <si>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</si>
  <si>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</si>
  <si>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</si>
  <si>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</si>
  <si>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</si>
  <si>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</si>
  <si>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</si>
  <si>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</si>
  <si>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</si>
  <si>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</si>
  <si>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</si>
  <si>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</si>
  <si>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</si>
  <si>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</si>
  <si>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</si>
  <si>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</si>
  <si>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</si>
  <si>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</si>
  <si>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</si>
  <si>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</si>
  <si>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</si>
  <si>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</si>
  <si>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</si>
  <si>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</si>
  <si>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</si>
  <si>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</si>
  <si>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</si>
  <si>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</si>
  <si>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</si>
  <si>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</si>
  <si>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</si>
  <si>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</si>
  <si>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</si>
  <si>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</si>
  <si>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</si>
  <si>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</si>
  <si>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</si>
  <si>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</si>
  <si>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</si>
  <si>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</si>
  <si>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</si>
  <si>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</si>
  <si>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</si>
  <si>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</si>
  <si>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</si>
  <si>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</si>
  <si>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</si>
  <si>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</si>
  <si>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</si>
  <si>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</si>
  <si>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</si>
  <si>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</si>
  <si>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</si>
  <si>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</si>
  <si>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</si>
  <si>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</si>
  <si>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</si>
  <si>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</si>
  <si>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</si>
  <si>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</si>
  <si>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</si>
  <si>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</si>
  <si>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</si>
  <si>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</si>
  <si>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</si>
  <si>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</si>
  <si>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</si>
  <si>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</si>
  <si>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</si>
  <si>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</si>
  <si>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</si>
  <si>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</si>
  <si>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</si>
  <si>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</si>
  <si>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</si>
  <si>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</si>
  <si>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</si>
  <si>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</si>
  <si>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</si>
  <si>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</si>
  <si>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</si>
  <si>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</si>
  <si>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</si>
  <si>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</si>
  <si>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</si>
  <si>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</si>
  <si>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</si>
  <si>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</si>
  <si>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</si>
  <si>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</si>
  <si>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</si>
  <si>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</si>
  <si>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</si>
  <si>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</si>
  <si>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</si>
  <si>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</si>
  <si>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</si>
  <si>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</si>
  <si>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</si>
  <si>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</si>
  <si>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</si>
  <si>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</si>
  <si>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</si>
  <si>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</si>
  <si>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</si>
  <si>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</si>
  <si>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</si>
  <si>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</si>
  <si>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</si>
  <si>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</si>
  <si>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</si>
  <si>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</si>
  <si>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</si>
  <si>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</si>
  <si>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</si>
  <si>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</si>
  <si>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</si>
  <si>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</si>
  <si>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</si>
  <si>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</si>
  <si>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</si>
  <si>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</si>
  <si>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</si>
  <si>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</si>
  <si>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</si>
  <si>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</si>
  <si>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</si>
  <si>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</si>
  <si>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</si>
  <si>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</si>
  <si>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</si>
  <si>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</si>
  <si>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</si>
  <si>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</si>
  <si>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</si>
  <si>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</si>
  <si>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</si>
  <si>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</si>
  <si>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</si>
  <si>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</si>
  <si>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</si>
  <si>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</si>
  <si>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</si>
  <si>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</si>
  <si>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</si>
  <si>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</si>
  <si>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</si>
  <si>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</si>
  <si>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</si>
  <si>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</si>
  <si>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</si>
  <si>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</si>
  <si>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</si>
  <si>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</si>
  <si>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</si>
  <si>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</si>
  <si>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</si>
  <si>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</si>
  <si>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</si>
  <si>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</si>
  <si>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</si>
  <si>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</si>
  <si>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</si>
  <si>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</si>
  <si>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</si>
  <si>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</si>
  <si>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</si>
  <si>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</si>
  <si>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</si>
  <si>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</si>
  <si>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</si>
  <si>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</si>
  <si>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</si>
  <si>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</si>
  <si>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</si>
  <si>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</si>
  <si>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</si>
  <si>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</si>
  <si>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</si>
  <si>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</si>
  <si>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</si>
  <si>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</si>
  <si>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</si>
  <si>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</si>
  <si>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</si>
  <si>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</si>
  <si>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</si>
  <si>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</si>
  <si>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</si>
  <si>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</si>
  <si>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</si>
  <si>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</si>
  <si>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</si>
  <si>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</si>
  <si>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</si>
  <si>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</si>
  <si>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</si>
  <si>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</si>
  <si>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</si>
  <si>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</si>
  <si>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</si>
  <si>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</si>
  <si>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</si>
  <si>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</si>
  <si>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</si>
  <si>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</si>
  <si>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</si>
  <si>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</si>
  <si>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</si>
  <si>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</si>
  <si>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</si>
  <si>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</si>
  <si>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</si>
  <si>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</si>
  <si>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</si>
  <si>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</si>
  <si>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</si>
  <si>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</si>
  <si>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</si>
  <si>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</si>
  <si>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</si>
  <si>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</si>
  <si>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</si>
  <si>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</si>
  <si>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</si>
  <si>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</si>
  <si>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</si>
  <si>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</si>
  <si>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</si>
  <si>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</si>
  <si>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</si>
  <si>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</si>
  <si>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</si>
  <si>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</si>
  <si>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</si>
  <si>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</si>
  <si>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</si>
  <si>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</si>
  <si>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</si>
  <si>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</si>
  <si>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</si>
  <si>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</si>
  <si>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</si>
  <si>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</si>
  <si>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</si>
  <si>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</si>
  <si>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</si>
  <si>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</si>
  <si>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</si>
  <si>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</si>
  <si>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</si>
  <si>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</si>
  <si>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</si>
  <si>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</si>
  <si>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</si>
  <si>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</si>
  <si>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</si>
  <si>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</si>
  <si>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</si>
  <si>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</si>
  <si>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</si>
  <si>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</si>
  <si>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</si>
  <si>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</si>
  <si>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</si>
  <si>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</si>
  <si>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</si>
  <si>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</si>
  <si>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</si>
  <si>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</si>
  <si>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</si>
  <si>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</si>
  <si>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</si>
  <si>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</si>
  <si>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</si>
  <si>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</si>
  <si>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</si>
  <si>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</si>
  <si>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</si>
  <si>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</si>
  <si>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</si>
  <si>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</si>
  <si>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</si>
  <si>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</si>
  <si>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</si>
  <si>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</si>
  <si>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</si>
  <si>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</si>
  <si>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</si>
  <si>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</si>
  <si>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</si>
  <si>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</si>
  <si>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</si>
  <si>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</si>
  <si>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</si>
  <si>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</si>
  <si>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</si>
  <si>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</si>
  <si>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</si>
  <si>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</si>
  <si>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</si>
  <si>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</si>
  <si>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</si>
  <si>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</si>
  <si>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</si>
  <si>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</si>
  <si>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</si>
  <si>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</si>
  <si>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</si>
  <si>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</si>
  <si>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</si>
  <si>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</si>
  <si>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</si>
  <si>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</si>
  <si>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</si>
  <si>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</si>
  <si>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</si>
  <si>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</si>
  <si>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</si>
  <si>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</si>
  <si>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</si>
  <si>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</si>
  <si>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</si>
  <si>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</si>
  <si>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</si>
  <si>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</si>
  <si>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</si>
  <si>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</si>
  <si>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</si>
  <si>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</si>
  <si>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</si>
  <si>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</si>
  <si>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</si>
  <si>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</si>
  <si>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</si>
  <si>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</si>
  <si>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</si>
  <si>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</si>
  <si>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</si>
  <si>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</si>
  <si>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</si>
  <si>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</si>
  <si>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</si>
  <si>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</si>
  <si>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</si>
  <si>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</si>
  <si>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</si>
  <si>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</si>
  <si>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</si>
  <si>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</si>
  <si>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</si>
  <si>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</si>
  <si>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</si>
  <si>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</si>
  <si>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</si>
  <si>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</si>
  <si>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</si>
  <si>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</si>
  <si>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</si>
  <si>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</si>
  <si>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</si>
  <si>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</si>
  <si>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</si>
  <si>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</si>
  <si>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</si>
  <si>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</si>
  <si>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</si>
  <si>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</si>
  <si>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</si>
  <si>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</si>
  <si>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</si>
  <si>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</si>
  <si>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</si>
  <si>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</si>
  <si>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</si>
  <si>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</si>
  <si>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</si>
  <si>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</si>
  <si>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</si>
  <si>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</si>
  <si>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</si>
  <si>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</si>
  <si>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</si>
  <si>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</si>
  <si>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</si>
  <si>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</si>
  <si>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</si>
  <si>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</si>
  <si>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</si>
  <si>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</si>
  <si>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</si>
  <si>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</si>
  <si>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</si>
  <si>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</si>
  <si>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</si>
  <si>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</si>
  <si>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</si>
  <si>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</si>
  <si>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</si>
  <si>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</si>
  <si>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</si>
  <si>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</si>
  <si>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</si>
  <si>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</si>
  <si>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</si>
  <si>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</si>
  <si>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</si>
  <si>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</si>
  <si>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</si>
  <si>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</si>
  <si>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</si>
  <si>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</si>
  <si>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</si>
  <si>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</si>
  <si>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</si>
  <si>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</si>
  <si>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</si>
  <si>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</si>
  <si>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</si>
  <si>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</si>
  <si>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</si>
  <si>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</si>
  <si>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</si>
  <si>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</si>
  <si>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</si>
  <si>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</si>
  <si>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</si>
  <si>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</si>
  <si>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</si>
  <si>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</si>
  <si>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</si>
  <si>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</si>
  <si>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</si>
  <si>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</si>
  <si>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</si>
  <si>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</si>
  <si>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</si>
  <si>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</si>
  <si>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</si>
  <si>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</si>
  <si>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</si>
  <si>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</si>
  <si>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</si>
  <si>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</si>
  <si>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</si>
  <si>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</si>
  <si>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</si>
  <si>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</si>
  <si>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</si>
  <si>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</si>
  <si>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</si>
  <si>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</si>
  <si>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</si>
  <si>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</si>
  <si>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</si>
  <si>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</si>
  <si>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</si>
  <si>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</si>
  <si>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</si>
  <si>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</si>
  <si>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</si>
  <si>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</si>
  <si>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</si>
  <si>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</si>
  <si>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</si>
  <si>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</si>
  <si>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</si>
  <si>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</si>
  <si>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</si>
  <si>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</si>
  <si>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</si>
  <si>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</si>
  <si>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</si>
  <si>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</si>
  <si>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</si>
  <si>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</si>
  <si>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</si>
  <si>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</si>
  <si>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</si>
  <si>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</si>
  <si>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</si>
  <si>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</si>
  <si>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</si>
  <si>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</si>
  <si>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</si>
  <si>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</si>
  <si>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</si>
  <si>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</si>
  <si>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</si>
  <si>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</si>
  <si>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</si>
  <si>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</si>
  <si>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</si>
  <si>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</si>
  <si>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</si>
  <si>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</si>
  <si>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</si>
  <si>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</si>
  <si>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</si>
  <si>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</si>
  <si>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</si>
  <si>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</si>
  <si>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</si>
  <si>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</si>
  <si>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</si>
  <si>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</si>
  <si>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</si>
  <si>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</si>
  <si>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</si>
  <si>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</si>
  <si>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</si>
  <si>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</si>
  <si>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</si>
  <si>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</si>
  <si>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</si>
  <si>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</si>
  <si>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</si>
  <si>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</si>
  <si>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</si>
  <si>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</si>
  <si>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</si>
  <si>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</si>
  <si>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</si>
  <si>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</si>
  <si>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</si>
  <si>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</si>
  <si>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</si>
  <si>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</si>
  <si>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</si>
  <si>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</si>
  <si>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</si>
  <si>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</si>
  <si>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</si>
  <si>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</si>
  <si>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</si>
  <si>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</si>
  <si>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</si>
  <si>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</si>
  <si>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</si>
  <si>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</si>
  <si>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</si>
  <si>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</si>
  <si>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</si>
  <si>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</si>
  <si>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</si>
  <si>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</si>
  <si>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</si>
  <si>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</si>
  <si>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</si>
  <si>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</si>
  <si>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</si>
  <si>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</si>
  <si>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</si>
  <si>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</si>
  <si>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</si>
  <si>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</si>
  <si>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</si>
  <si>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</si>
  <si>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</si>
  <si>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</si>
  <si>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</si>
  <si>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</si>
  <si>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</si>
  <si>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</si>
  <si>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</si>
  <si>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</si>
  <si>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</si>
  <si>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</si>
  <si>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</si>
  <si>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</si>
  <si>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</si>
  <si>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</si>
  <si>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</si>
  <si>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</si>
  <si>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</si>
  <si>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</si>
  <si>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</si>
  <si>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</si>
  <si>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</si>
  <si>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</si>
  <si>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</si>
  <si>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</si>
  <si>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</si>
  <si>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</si>
  <si>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</si>
  <si>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</si>
  <si>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</si>
  <si>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</si>
  <si>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</si>
  <si>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</si>
  <si>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</si>
  <si>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</si>
  <si>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</si>
  <si>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</si>
  <si>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</si>
  <si>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</si>
  <si>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</si>
  <si>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</si>
  <si>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</si>
  <si>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</si>
  <si>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</si>
  <si>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</si>
  <si>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</si>
  <si>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</si>
  <si>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</si>
  <si>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</si>
  <si>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</si>
  <si>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</si>
  <si>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</si>
  <si>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</si>
  <si>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</si>
  <si>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</si>
  <si>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</si>
  <si>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</si>
  <si>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</si>
  <si>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</si>
  <si>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</si>
  <si>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</si>
  <si>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</si>
  <si>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</si>
  <si>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</si>
  <si>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</si>
  <si>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</si>
  <si>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</si>
  <si>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</si>
  <si>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</si>
  <si>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</si>
  <si>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</si>
  <si>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</si>
  <si>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</si>
  <si>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</si>
  <si>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</si>
  <si>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</si>
  <si>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</si>
  <si>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</si>
  <si>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</si>
  <si>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</si>
  <si>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</si>
  <si>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</si>
  <si>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</si>
  <si>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</si>
  <si>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</si>
  <si>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</si>
  <si>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</si>
  <si>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</si>
  <si>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</si>
  <si>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</si>
  <si>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</si>
  <si>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</si>
  <si>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</si>
  <si>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</si>
  <si>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</si>
  <si>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</si>
  <si>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</si>
  <si>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</si>
  <si>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</si>
  <si>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</si>
  <si>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</si>
  <si>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</si>
  <si>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</si>
  <si>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</si>
  <si>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</si>
  <si>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</si>
  <si>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</si>
  <si>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</si>
  <si>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</si>
  <si>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</si>
  <si>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</si>
  <si>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</si>
  <si>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</si>
  <si>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</si>
  <si>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</si>
  <si>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</si>
  <si>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</si>
  <si>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</si>
  <si>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</si>
  <si>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</si>
  <si>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</si>
  <si>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</si>
  <si>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</si>
  <si>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</si>
  <si>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</si>
  <si>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</si>
  <si>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</si>
  <si>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</si>
  <si>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</si>
  <si>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</si>
  <si>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</si>
  <si>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</si>
  <si>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</si>
  <si>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</si>
  <si>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</si>
  <si>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</si>
  <si>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</si>
  <si>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</si>
  <si>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</si>
  <si>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</si>
  <si>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</si>
  <si>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</si>
  <si>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</si>
  <si>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</si>
  <si>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</si>
  <si>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</si>
  <si>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</si>
  <si>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</si>
  <si>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</si>
  <si>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</si>
  <si>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</si>
  <si>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</si>
  <si>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</si>
  <si>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</si>
  <si>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</si>
  <si>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</si>
  <si>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</si>
  <si>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</si>
  <si>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</si>
  <si>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</si>
  <si>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</si>
  <si>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</si>
  <si>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</si>
  <si>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</si>
  <si>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</si>
  <si>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</si>
  <si>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</si>
  <si>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</si>
  <si>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</si>
  <si>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</si>
  <si>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</si>
  <si>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</si>
  <si>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</si>
  <si>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</si>
  <si>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</si>
  <si>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</si>
  <si>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</si>
  <si>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</si>
  <si>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</si>
  <si>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</si>
  <si>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</si>
  <si>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</si>
  <si>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</si>
  <si>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</si>
  <si>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</si>
  <si>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</si>
  <si>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</si>
  <si>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</si>
  <si>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</si>
  <si>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</si>
  <si>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</si>
  <si>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</si>
  <si>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</si>
  <si>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</si>
  <si>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</si>
  <si>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</si>
  <si>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</si>
  <si>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</si>
  <si>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</si>
  <si>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</si>
  <si>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</si>
  <si>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</si>
  <si>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</si>
  <si>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</si>
  <si>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</si>
  <si>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</si>
  <si>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</si>
  <si>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</si>
  <si>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</si>
  <si>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</si>
  <si>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</si>
  <si>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</si>
  <si>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</si>
  <si>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</si>
  <si>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</si>
  <si>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</si>
  <si>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</si>
  <si>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</si>
  <si>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</si>
  <si>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</si>
  <si>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</si>
  <si>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</si>
  <si>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</si>
  <si>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</si>
  <si>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</si>
  <si>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</si>
  <si>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</si>
  <si>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</si>
  <si>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</si>
  <si>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</si>
  <si>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</si>
  <si>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</si>
  <si>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</si>
  <si>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</si>
  <si>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</si>
  <si>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</si>
  <si>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</si>
  <si>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</si>
  <si>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</si>
  <si>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</si>
  <si>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</si>
  <si>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</si>
  <si>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</si>
  <si>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</si>
  <si>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</si>
  <si>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</si>
  <si>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</si>
  <si>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</si>
  <si>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</si>
  <si>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</si>
  <si>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</si>
  <si>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</si>
  <si>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</si>
  <si>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</si>
  <si>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</si>
  <si>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</si>
  <si>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</si>
  <si>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</si>
  <si>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</si>
  <si>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</si>
  <si>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</si>
  <si>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</si>
  <si>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</si>
  <si>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</si>
  <si>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</si>
  <si>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</si>
  <si>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</si>
  <si>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</si>
  <si>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</si>
  <si>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</si>
  <si>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</si>
  <si>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</si>
  <si>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</si>
  <si>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</si>
  <si>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</si>
  <si>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</si>
  <si>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</si>
  <si>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</si>
  <si>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</si>
  <si>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</si>
  <si>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</si>
  <si>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</si>
  <si>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</si>
  <si>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</si>
  <si>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</si>
  <si>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</si>
  <si>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</si>
  <si>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</si>
  <si>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</si>
  <si>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</si>
  <si>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</si>
  <si>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</si>
  <si>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</si>
  <si>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</si>
  <si>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</si>
  <si>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</si>
  <si>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</si>
  <si>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</si>
  <si>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</si>
  <si>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</si>
  <si>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</si>
  <si>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</si>
  <si>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</si>
  <si>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</si>
  <si>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</si>
  <si>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</si>
  <si>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</si>
  <si>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</si>
  <si>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</si>
  <si>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</si>
  <si>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</si>
  <si>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</si>
  <si>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</si>
  <si>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</si>
  <si>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</si>
  <si>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</si>
  <si>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</si>
  <si>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</si>
  <si>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</si>
  <si>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</si>
  <si>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</si>
  <si>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</si>
  <si>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</si>
  <si>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</si>
  <si>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</si>
  <si>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</si>
  <si>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</si>
  <si>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</si>
  <si>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</si>
  <si>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</si>
  <si>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</si>
  <si>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</si>
  <si>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</si>
  <si>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</si>
  <si>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</si>
  <si>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</si>
  <si>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</si>
  <si>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</si>
  <si>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</si>
  <si>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</si>
  <si>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</si>
  <si>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</si>
  <si>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</si>
  <si>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</si>
  <si>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</si>
  <si>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</si>
  <si>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</si>
  <si>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</si>
  <si>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</si>
  <si>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</si>
  <si>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</si>
  <si>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</si>
  <si>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</si>
  <si>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</si>
  <si>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</si>
  <si>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</si>
  <si>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</si>
  <si>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</si>
  <si>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</si>
  <si>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</si>
  <si>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</si>
  <si>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</si>
  <si>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</si>
  <si>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</si>
  <si>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</si>
  <si>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</si>
  <si>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</si>
  <si>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</si>
  <si>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</si>
  <si>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</si>
  <si>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</si>
  <si>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</si>
  <si>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</si>
  <si>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</si>
  <si>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</si>
  <si>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</si>
  <si>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</si>
  <si>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</si>
  <si>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</si>
  <si>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</si>
  <si>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</si>
  <si>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</si>
  <si>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</si>
  <si>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</si>
  <si>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</si>
  <si>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</si>
  <si>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</si>
  <si>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</si>
  <si>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</si>
  <si>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</si>
  <si>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</si>
  <si>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</si>
  <si>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</si>
  <si>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</si>
  <si>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</si>
  <si>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</si>
  <si>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</si>
  <si>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</si>
  <si>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</si>
  <si>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</si>
  <si>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</si>
  <si>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</si>
  <si>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</si>
  <si>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</si>
  <si>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</si>
  <si>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</si>
  <si>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</si>
  <si>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</si>
  <si>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</si>
  <si>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</si>
  <si>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</si>
  <si>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</si>
  <si>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</si>
  <si>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</si>
  <si>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</si>
  <si>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</si>
  <si>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</si>
  <si>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</si>
  <si>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</si>
  <si>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</si>
  <si>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</si>
  <si>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</si>
  <si>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</si>
  <si>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</si>
  <si>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</si>
  <si>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</si>
  <si>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</si>
  <si>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</si>
  <si>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</si>
  <si>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</si>
  <si>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</si>
  <si>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</si>
  <si>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</si>
  <si>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</si>
  <si>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</si>
  <si>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</si>
  <si>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</si>
  <si>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</si>
  <si>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</si>
  <si>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</si>
  <si>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</si>
  <si>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</si>
  <si>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</si>
  <si>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</si>
  <si>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</si>
  <si>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</si>
  <si>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</si>
  <si>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</si>
  <si>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</si>
  <si>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</si>
  <si>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</si>
  <si>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</si>
  <si>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</si>
  <si>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</si>
  <si>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</si>
  <si>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</si>
  <si>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</si>
  <si>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</si>
  <si>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</si>
  <si>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</si>
  <si>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</si>
  <si>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</si>
  <si>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</si>
  <si>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</si>
  <si>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</si>
  <si>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</si>
  <si>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</si>
  <si>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</si>
  <si>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</si>
  <si>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</si>
  <si>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</si>
  <si>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</si>
  <si>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</si>
  <si>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</si>
  <si>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</si>
  <si>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</si>
  <si>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</si>
  <si>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</si>
  <si>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</si>
  <si>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</si>
  <si>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</si>
  <si>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</si>
  <si>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</si>
  <si>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</si>
  <si>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</si>
  <si>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</si>
  <si>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</si>
  <si>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</si>
  <si>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</si>
  <si>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</si>
  <si>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</si>
  <si>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</si>
  <si>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</si>
  <si>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</si>
  <si>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</si>
  <si>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</si>
  <si>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</si>
  <si>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</si>
  <si>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</si>
  <si>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</si>
  <si>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</si>
  <si>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</si>
  <si>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</si>
  <si>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</si>
  <si>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</si>
  <si>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</si>
  <si>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</si>
  <si>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</si>
  <si>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</si>
  <si>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</si>
  <si>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</si>
  <si>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</si>
  <si>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</si>
  <si>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</si>
  <si>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</si>
  <si>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</si>
  <si>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</si>
  <si>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</si>
  <si>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</si>
  <si>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</si>
  <si>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</si>
  <si>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</si>
  <si>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</si>
  <si>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</si>
  <si>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</si>
  <si>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</si>
  <si>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</si>
  <si>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</si>
  <si>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</si>
  <si>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</si>
  <si>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</si>
  <si>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</si>
  <si>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</si>
  <si>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</si>
  <si>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</si>
  <si>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</si>
  <si>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</si>
  <si>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</si>
  <si>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</si>
  <si>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</si>
  <si>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</si>
  <si>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</si>
  <si>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</si>
  <si>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</si>
  <si>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</si>
  <si>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</si>
  <si>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</si>
  <si>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</si>
  <si>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</si>
  <si>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</si>
  <si>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</si>
  <si>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</si>
  <si>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</si>
  <si>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</si>
  <si>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</si>
  <si>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</si>
  <si>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</si>
  <si>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</si>
  <si>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</si>
  <si>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</si>
  <si>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</si>
  <si>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</si>
  <si>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</si>
  <si>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</si>
  <si>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</si>
  <si>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</si>
  <si>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</si>
  <si>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</si>
  <si>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</si>
  <si>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</si>
  <si>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</si>
  <si>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</si>
  <si>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</si>
  <si>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</si>
  <si>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</si>
  <si>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</si>
  <si>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</si>
  <si>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</si>
  <si>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</si>
  <si>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</si>
  <si>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</si>
  <si>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</si>
  <si>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</si>
  <si>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</si>
  <si>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</si>
  <si>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</si>
  <si>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</si>
  <si>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</si>
  <si>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</si>
  <si>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</si>
  <si>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</si>
  <si>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</si>
  <si>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</si>
  <si>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</si>
  <si>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</si>
  <si>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</si>
  <si>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</si>
  <si>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</si>
  <si>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</si>
  <si>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</si>
  <si>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</si>
  <si>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</si>
  <si>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</si>
  <si>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</si>
  <si>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</si>
  <si>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</si>
  <si>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</si>
  <si>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</si>
  <si>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</si>
  <si>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</si>
  <si>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</si>
  <si>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</si>
  <si>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</si>
  <si>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</si>
  <si>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</si>
  <si>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</si>
  <si>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</si>
  <si>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</si>
  <si>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</si>
  <si>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</si>
  <si>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</si>
  <si>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</si>
  <si>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</si>
  <si>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</si>
  <si>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</si>
  <si>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</si>
  <si>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</si>
  <si>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</si>
  <si>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</si>
  <si>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</si>
  <si>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</si>
  <si>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</si>
  <si>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</si>
  <si>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</si>
  <si>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</si>
  <si>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</si>
  <si>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</si>
  <si>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</si>
  <si>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</si>
  <si>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</si>
  <si>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</si>
  <si>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</si>
  <si>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</si>
  <si>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</si>
  <si>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</si>
  <si>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</si>
  <si>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</si>
  <si>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</si>
  <si>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</si>
  <si>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</si>
  <si>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</si>
  <si>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</si>
  <si>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</si>
  <si>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</si>
  <si>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</si>
  <si>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</si>
  <si>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</si>
  <si>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</si>
  <si>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</si>
  <si>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</si>
  <si>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</si>
  <si>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</si>
  <si>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</si>
  <si>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</si>
  <si>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</si>
  <si>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</si>
  <si>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</si>
  <si>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</si>
  <si>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</si>
  <si>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</si>
  <si>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</si>
  <si>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</si>
  <si>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</si>
  <si>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</si>
  <si>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</si>
  <si>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</si>
  <si>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</si>
  <si>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</si>
  <si>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</si>
  <si>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</si>
  <si>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</si>
  <si>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</si>
  <si>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</si>
  <si>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</si>
  <si>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</si>
  <si>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</si>
  <si>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</si>
  <si>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</si>
  <si>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</si>
  <si>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</si>
  <si>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</si>
  <si>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</si>
  <si>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</si>
  <si>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</si>
  <si>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</si>
  <si>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</si>
  <si>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</si>
  <si>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</si>
  <si>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</si>
  <si>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</si>
  <si>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</si>
  <si>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</si>
  <si>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</si>
  <si>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</si>
  <si>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</si>
  <si>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</si>
  <si>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</si>
  <si>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</si>
  <si>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</si>
  <si>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</si>
  <si>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</si>
  <si>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</si>
  <si>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</si>
  <si>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</si>
  <si>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</si>
  <si>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</si>
  <si>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</si>
  <si>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</si>
  <si>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</si>
  <si>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</si>
  <si>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</si>
  <si>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</si>
  <si>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</si>
  <si>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</si>
  <si>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</si>
  <si>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</si>
  <si>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</si>
  <si>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</si>
  <si>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</si>
  <si>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</si>
  <si>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</si>
  <si>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</si>
  <si>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</si>
  <si>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</si>
  <si>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</si>
  <si>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</si>
  <si>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</si>
  <si>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</si>
  <si>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</si>
  <si>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</si>
  <si>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</si>
  <si>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</si>
  <si>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</si>
  <si>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</si>
  <si>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</si>
  <si>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</si>
  <si>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</si>
  <si>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</si>
  <si>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</si>
  <si>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</si>
  <si>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</si>
  <si>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</si>
  <si>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</si>
  <si>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</si>
  <si>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</si>
  <si>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</si>
  <si>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</si>
  <si>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</si>
  <si>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</si>
  <si>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</si>
  <si>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</si>
  <si>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</si>
  <si>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</si>
  <si>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</si>
  <si>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</si>
  <si>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</si>
  <si>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</si>
  <si>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</si>
  <si>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</si>
  <si>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</si>
  <si>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</si>
  <si>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</si>
  <si>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</si>
  <si>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</si>
  <si>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</si>
  <si>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</si>
  <si>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</si>
  <si>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</si>
  <si>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</si>
  <si>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</si>
  <si>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</si>
  <si>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</si>
  <si>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</si>
  <si>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</si>
  <si>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</si>
  <si>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</si>
  <si>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</si>
  <si>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</si>
  <si>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</si>
  <si>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</si>
  <si>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</si>
  <si>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</si>
  <si>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</si>
  <si>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</si>
  <si>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</si>
  <si>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</si>
  <si>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</si>
  <si>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</si>
  <si>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</si>
  <si>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</si>
  <si>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</si>
  <si>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</si>
  <si>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</si>
  <si>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</si>
  <si>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</si>
  <si>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</si>
  <si>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</si>
  <si>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</si>
  <si>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</si>
  <si>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</si>
  <si>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</si>
  <si>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</si>
  <si>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</si>
  <si>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</si>
  <si>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</si>
  <si>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</si>
  <si>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</si>
  <si>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</si>
  <si>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</si>
  <si>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</si>
  <si>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</si>
  <si>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</si>
  <si>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</si>
  <si>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</si>
  <si>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</si>
  <si>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</si>
  <si>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</si>
  <si>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</si>
  <si>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</si>
  <si>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</si>
  <si>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</si>
  <si>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</si>
  <si>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</si>
  <si>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</si>
  <si>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</si>
  <si>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</si>
  <si>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</si>
  <si>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</si>
  <si>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</si>
  <si>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</si>
  <si>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</si>
  <si>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</si>
  <si>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</si>
  <si>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</si>
  <si>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</si>
  <si>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</si>
  <si>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</si>
  <si>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</si>
  <si>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</si>
  <si>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</si>
  <si>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</si>
  <si>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</si>
  <si>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</si>
  <si>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</si>
  <si>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</si>
  <si>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</si>
  <si>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</si>
  <si>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</si>
  <si>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</si>
  <si>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</si>
  <si>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</si>
  <si>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</si>
  <si>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</si>
  <si>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</si>
  <si>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</si>
  <si>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</si>
  <si>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</si>
  <si>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</si>
  <si>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</si>
  <si>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</si>
  <si>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</si>
  <si>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</si>
  <si>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</si>
  <si>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</si>
  <si>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</si>
  <si>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</si>
  <si>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</si>
  <si>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</si>
  <si>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</si>
  <si>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</si>
  <si>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</si>
  <si>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</si>
  <si>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</si>
  <si>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</si>
  <si>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</si>
  <si>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</si>
  <si>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</si>
  <si>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</si>
  <si>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</si>
  <si>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</si>
  <si>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</si>
  <si>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</si>
  <si>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</si>
  <si>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</si>
  <si>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</si>
  <si>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</si>
  <si>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</si>
  <si>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</si>
  <si>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</si>
  <si>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</si>
  <si>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</si>
  <si>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</si>
  <si>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</si>
  <si>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</si>
  <si>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</si>
  <si>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</si>
  <si>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</si>
  <si>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</si>
  <si>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</si>
  <si>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</si>
  <si>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</si>
  <si>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</si>
  <si>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</si>
  <si>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</si>
  <si>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</si>
  <si>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</si>
  <si>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</si>
  <si>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</si>
  <si>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</si>
  <si>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</si>
  <si>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</si>
  <si>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</si>
  <si>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</si>
  <si>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</si>
  <si>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</si>
  <si>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</si>
  <si>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</si>
  <si>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</si>
  <si>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</si>
  <si>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</si>
  <si>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</si>
  <si>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</si>
  <si>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</si>
  <si>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</si>
  <si>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</si>
  <si>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</si>
  <si>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</si>
  <si>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</si>
  <si>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</si>
  <si>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</si>
  <si>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</si>
  <si>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</si>
  <si>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</si>
  <si>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</si>
  <si>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</si>
  <si>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</si>
  <si>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</si>
  <si>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</si>
  <si>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</si>
  <si>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</si>
  <si>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</si>
  <si>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</si>
  <si>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</si>
  <si>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</si>
  <si>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</si>
  <si>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</si>
  <si>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</si>
  <si>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</si>
  <si>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</si>
  <si>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</si>
  <si>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</si>
  <si>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</si>
  <si>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</si>
  <si>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</si>
  <si>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</si>
  <si>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</si>
  <si>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</si>
  <si>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</si>
  <si>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</si>
  <si>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</si>
  <si>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</si>
  <si>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</si>
  <si>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</si>
  <si>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</si>
  <si>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</si>
  <si>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</si>
  <si>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</si>
  <si>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</si>
  <si>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</si>
  <si>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</si>
  <si>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</si>
  <si>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</si>
  <si>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</si>
  <si>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</si>
  <si>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</si>
  <si>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</si>
  <si>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</si>
  <si>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</si>
  <si>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</si>
  <si>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</si>
  <si>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</si>
  <si>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</si>
  <si>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</si>
  <si>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</si>
  <si>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</si>
  <si>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</si>
  <si>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</si>
  <si>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</si>
  <si>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</si>
  <si>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</si>
  <si>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</si>
  <si>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</si>
  <si>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</si>
  <si>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</si>
  <si>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</si>
  <si>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</si>
  <si>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</si>
  <si>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</si>
  <si>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</si>
  <si>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</si>
  <si>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</si>
  <si>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</si>
  <si>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</si>
  <si>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</si>
  <si>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</si>
  <si>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</si>
  <si>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</si>
  <si>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</si>
  <si>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</si>
  <si>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</si>
  <si>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</si>
  <si>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</si>
  <si>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</si>
  <si>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</si>
  <si>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</si>
  <si>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</si>
  <si>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</si>
  <si>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</si>
  <si>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</si>
  <si>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</si>
  <si>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</si>
  <si>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</si>
  <si>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</si>
  <si>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</si>
  <si>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</si>
  <si>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</si>
  <si>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</si>
  <si>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</si>
  <si>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</si>
  <si>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</si>
  <si>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</si>
  <si>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</si>
  <si>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</si>
  <si>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</si>
  <si>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</si>
  <si>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</si>
  <si>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</si>
  <si>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</si>
  <si>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</si>
  <si>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</si>
  <si>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</si>
  <si>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</si>
  <si>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</si>
  <si>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</si>
  <si>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</si>
  <si>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</si>
  <si>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</si>
  <si>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</si>
  <si>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</si>
  <si>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</si>
  <si>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</si>
  <si>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</si>
  <si>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</si>
  <si>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</si>
  <si>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</si>
  <si>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</si>
  <si>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</si>
  <si>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</si>
  <si>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</si>
  <si>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</si>
  <si>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</si>
  <si>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</si>
  <si>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</si>
  <si>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</si>
  <si>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</si>
  <si>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</si>
  <si>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</si>
  <si>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</si>
  <si>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</si>
  <si>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</si>
  <si>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</si>
  <si>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</si>
  <si>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</si>
  <si>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</si>
  <si>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</si>
  <si>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</si>
  <si>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</si>
  <si>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</si>
  <si>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</si>
  <si>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</si>
  <si>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</si>
  <si>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</si>
  <si>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</si>
  <si>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</si>
  <si>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</si>
  <si>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</si>
  <si>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</si>
  <si>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</si>
  <si>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</si>
  <si>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</si>
  <si>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</si>
  <si>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</si>
  <si>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</si>
  <si>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</si>
  <si>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</si>
  <si>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</si>
  <si>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</si>
  <si>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</si>
  <si>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</si>
  <si>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</si>
  <si>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</si>
  <si>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</si>
  <si>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</si>
  <si>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</si>
  <si>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</si>
  <si>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</si>
  <si>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</si>
  <si>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</si>
  <si>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</si>
  <si>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</si>
  <si>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</si>
  <si>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</si>
  <si>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</si>
  <si>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</si>
  <si>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</si>
  <si>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</si>
  <si>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</si>
  <si>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</si>
  <si>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</si>
  <si>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</si>
  <si>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</si>
  <si>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</si>
  <si>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</si>
  <si>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</si>
  <si>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</si>
  <si>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</si>
  <si>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</si>
  <si>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</si>
  <si>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</si>
  <si>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</si>
  <si>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</si>
  <si>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</si>
  <si>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</si>
  <si>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</si>
  <si>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</si>
  <si>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</si>
  <si>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</si>
  <si>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</si>
  <si>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</si>
  <si>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</si>
  <si>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</si>
  <si>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</si>
  <si>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</si>
  <si>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</si>
  <si>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</si>
  <si>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</si>
  <si>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</si>
  <si>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</si>
  <si>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</si>
  <si>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</si>
  <si>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</si>
  <si>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</si>
  <si>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</si>
  <si>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</si>
  <si>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</si>
  <si>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</si>
  <si>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</si>
  <si>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</si>
  <si>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</si>
  <si>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</si>
  <si>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</si>
  <si>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</si>
  <si>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</si>
  <si>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</si>
  <si>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</si>
  <si>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</si>
  <si>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</si>
  <si>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</si>
  <si>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</si>
  <si>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</si>
  <si>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</si>
  <si>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</si>
  <si>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</si>
  <si>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</si>
  <si>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</si>
  <si>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</si>
  <si>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</si>
  <si>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</si>
  <si>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</si>
  <si>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</si>
  <si>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</si>
  <si>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</si>
  <si>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</si>
  <si>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</si>
  <si>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</si>
  <si>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</si>
  <si>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</si>
  <si>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</si>
  <si>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</si>
  <si>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</si>
  <si>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</si>
  <si>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</si>
  <si>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</si>
  <si>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</si>
  <si>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</si>
  <si>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</si>
  <si>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</si>
  <si>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</si>
  <si>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</si>
  <si>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</si>
  <si>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</si>
  <si>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</si>
  <si>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</si>
  <si>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</si>
  <si>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</si>
  <si>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</si>
  <si>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</si>
  <si>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</si>
  <si>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</si>
  <si>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</si>
  <si>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</si>
  <si>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</si>
  <si>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</si>
  <si>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</si>
  <si>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</si>
  <si>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</si>
  <si>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</si>
  <si>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</si>
  <si>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</si>
  <si>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</si>
  <si>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</si>
  <si>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</si>
  <si>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</si>
  <si>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</si>
  <si>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</si>
  <si>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</si>
  <si>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</si>
  <si>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</si>
  <si>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</si>
  <si>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</si>
  <si>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</si>
  <si>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</si>
  <si>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</si>
  <si>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</si>
  <si>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</si>
  <si>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</si>
  <si>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</si>
  <si>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</si>
  <si>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</si>
  <si>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</si>
  <si>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</si>
  <si>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</si>
  <si>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</si>
  <si>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</si>
  <si>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</si>
  <si>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</si>
  <si>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</si>
  <si>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</si>
  <si>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</si>
  <si>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</si>
  <si>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</si>
  <si>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</si>
  <si>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</si>
  <si>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</si>
  <si>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</si>
  <si>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</si>
  <si>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</si>
  <si>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</si>
  <si>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</si>
  <si>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</si>
  <si>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</si>
  <si>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</si>
  <si>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</si>
  <si>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</si>
  <si>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</si>
  <si>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</si>
  <si>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</si>
  <si>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</si>
  <si>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</si>
  <si>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</si>
  <si>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</si>
  <si>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</si>
  <si>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</si>
  <si>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</si>
  <si>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</si>
  <si>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</si>
  <si>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</si>
  <si>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</si>
  <si>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</si>
  <si>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</si>
  <si>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</si>
  <si>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</si>
  <si>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</si>
  <si>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</si>
  <si>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</si>
  <si>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</si>
  <si>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</si>
  <si>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</si>
  <si>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</si>
  <si>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</si>
  <si>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</si>
  <si>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</si>
  <si>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</si>
  <si>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</si>
  <si>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</si>
  <si>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</si>
  <si>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</si>
  <si>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</si>
  <si>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</si>
  <si>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</si>
  <si>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</si>
  <si>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</si>
  <si>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</si>
  <si>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</si>
  <si>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</si>
  <si>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</si>
  <si>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</si>
  <si>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</si>
  <si>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</si>
  <si>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</si>
  <si>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</si>
  <si>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</si>
  <si>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</si>
  <si>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</si>
  <si>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</si>
  <si>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</si>
  <si>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</si>
  <si>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</si>
  <si>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</si>
  <si>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</si>
  <si>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</si>
  <si>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</si>
  <si>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</si>
  <si>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</si>
  <si>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</si>
  <si>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</si>
  <si>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</si>
  <si>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</si>
  <si>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</si>
  <si>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</si>
  <si>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</si>
  <si>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</si>
  <si>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</si>
  <si>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</si>
  <si>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</si>
  <si>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</si>
  <si>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</si>
  <si>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</si>
  <si>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</si>
  <si>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</si>
  <si>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</si>
  <si>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</si>
  <si>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</si>
  <si>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</si>
  <si>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</si>
  <si>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</si>
  <si>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</si>
  <si>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</si>
  <si>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</si>
  <si>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</si>
  <si>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</si>
  <si>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</si>
  <si>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</si>
  <si>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</si>
  <si>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</si>
  <si>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</si>
  <si>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</si>
  <si>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</si>
  <si>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</si>
  <si>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</si>
  <si>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</si>
  <si>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</si>
  <si>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</si>
  <si>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</si>
  <si>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</si>
  <si>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</si>
  <si>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</si>
  <si>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</si>
  <si>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</si>
  <si>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</si>
  <si>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</si>
  <si>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</si>
  <si>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</si>
  <si>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</si>
  <si>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</si>
  <si>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</si>
  <si>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</si>
  <si>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</si>
  <si>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</si>
  <si>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</si>
  <si>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</si>
  <si>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</si>
  <si>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</si>
  <si>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</si>
  <si>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</si>
  <si>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</si>
  <si>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</si>
  <si>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</si>
  <si>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</si>
  <si>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</si>
  <si>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</si>
  <si>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</si>
  <si>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</si>
  <si>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</si>
  <si>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</si>
  <si>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</si>
  <si>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</si>
  <si>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</si>
  <si>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</si>
  <si>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</si>
  <si>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</si>
  <si>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</si>
  <si>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</si>
  <si>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</si>
  <si>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</si>
  <si>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</si>
  <si>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</si>
  <si>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</si>
  <si>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</si>
  <si>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</si>
  <si>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</si>
  <si>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</si>
  <si>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</si>
  <si>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</si>
  <si>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</si>
  <si>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</si>
  <si>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</si>
  <si>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</si>
  <si>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</si>
  <si>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</si>
  <si>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</si>
  <si>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</si>
  <si>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</si>
  <si>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</si>
  <si>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</si>
  <si>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</si>
  <si>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</si>
  <si>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</si>
  <si>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</si>
  <si>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</si>
  <si>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</si>
  <si>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</si>
  <si>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</si>
  <si>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</si>
  <si>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</si>
  <si>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</si>
  <si>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</si>
  <si>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</si>
  <si>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</si>
  <si>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</si>
  <si>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</si>
  <si>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</si>
  <si>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</si>
  <si>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</si>
  <si>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</si>
  <si>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</si>
  <si>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</si>
  <si>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</si>
  <si>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</si>
  <si>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</si>
  <si>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</si>
  <si>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</si>
  <si>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</si>
  <si>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</si>
  <si>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</si>
  <si>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</si>
  <si>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</si>
  <si>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</si>
  <si>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</si>
  <si>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</si>
  <si>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</si>
  <si>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</si>
  <si>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</si>
  <si>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</si>
  <si>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</si>
  <si>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</si>
  <si>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</si>
  <si>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</si>
  <si>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</si>
  <si>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</si>
  <si>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</si>
  <si>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</si>
  <si>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</si>
  <si>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</si>
  <si>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</si>
  <si>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</si>
  <si>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</si>
  <si>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</si>
  <si>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</si>
  <si>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</si>
  <si>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</si>
  <si>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</si>
  <si>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</si>
  <si>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</si>
  <si>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</si>
  <si>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</si>
  <si>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</si>
  <si>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</si>
  <si>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</si>
  <si>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</si>
  <si>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</si>
  <si>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</si>
  <si>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</si>
  <si>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</si>
  <si>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</si>
  <si>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</si>
  <si>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</si>
  <si>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</si>
  <si>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</si>
  <si>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</si>
  <si>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</si>
  <si>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</si>
  <si>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</si>
  <si>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</si>
  <si>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</si>
  <si>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</si>
  <si>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</si>
  <si>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</si>
  <si>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</si>
  <si>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</si>
  <si>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</si>
  <si>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</si>
  <si>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</si>
  <si>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</si>
  <si>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</si>
  <si>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</si>
  <si>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</si>
  <si>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</si>
  <si>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</si>
  <si>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</si>
  <si>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</si>
  <si>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</si>
  <si>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</si>
  <si>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</si>
  <si>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</si>
  <si>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</si>
  <si>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</si>
  <si>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</si>
  <si>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</si>
  <si>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</si>
  <si>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</si>
  <si>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</si>
  <si>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</si>
  <si>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</si>
  <si>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</si>
  <si>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</si>
  <si>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</si>
  <si>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</si>
  <si>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</si>
  <si>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</si>
  <si>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</si>
  <si>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</si>
  <si>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</si>
  <si>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</si>
  <si>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</si>
  <si>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</si>
  <si>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</si>
  <si>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</si>
  <si>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</si>
  <si>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</si>
  <si>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</si>
  <si>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</si>
  <si>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</si>
  <si>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</si>
  <si>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</si>
  <si>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</si>
  <si>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</si>
  <si>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</si>
  <si>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</si>
  <si>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</si>
  <si>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</si>
  <si>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</si>
  <si>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</si>
  <si>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</si>
  <si>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</si>
  <si>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</si>
  <si>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</si>
  <si>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</si>
  <si>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</si>
  <si>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</si>
  <si>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</si>
  <si>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</si>
  <si>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</si>
  <si>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</si>
  <si>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</si>
  <si>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</si>
  <si>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</si>
  <si>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</si>
  <si>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</si>
  <si>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</si>
  <si>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</si>
  <si>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</si>
  <si>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</si>
  <si>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</si>
  <si>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</si>
  <si>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</si>
  <si>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</si>
  <si>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</si>
  <si>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</si>
  <si>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</si>
  <si>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</si>
  <si>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</si>
  <si>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</si>
  <si>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</si>
  <si>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</si>
  <si>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</si>
  <si>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</si>
  <si>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</si>
  <si>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</si>
  <si>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</si>
  <si>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</si>
  <si>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</si>
  <si>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</si>
  <si>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</si>
  <si>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</si>
  <si>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</si>
  <si>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</si>
  <si>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</si>
  <si>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</si>
  <si>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</si>
  <si>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</si>
  <si>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</si>
  <si>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</si>
  <si>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</si>
  <si>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</si>
  <si>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</si>
  <si>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</si>
  <si>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</si>
  <si>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</si>
  <si>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</si>
  <si>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</si>
  <si>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</si>
  <si>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</si>
  <si>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</si>
  <si>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</si>
  <si>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</si>
  <si>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</si>
  <si>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</si>
  <si>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</si>
  <si>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</si>
  <si>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</si>
  <si>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</si>
  <si>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</si>
  <si>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</si>
  <si>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</si>
  <si>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</si>
  <si>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</si>
  <si>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</si>
  <si>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</si>
  <si>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</si>
  <si>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</si>
  <si>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</si>
  <si>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</si>
  <si>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</si>
  <si>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</si>
  <si>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</si>
  <si>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</si>
  <si>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</si>
  <si>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</si>
  <si>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</si>
  <si>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</si>
  <si>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</si>
  <si>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</si>
  <si>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</si>
  <si>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</si>
  <si>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</si>
  <si>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</si>
  <si>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</si>
  <si>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</si>
  <si>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</si>
  <si>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</si>
  <si>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</si>
  <si>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</si>
  <si>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</si>
  <si>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</si>
  <si>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</si>
  <si>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</si>
  <si>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</si>
  <si>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</si>
  <si>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</si>
  <si>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</si>
  <si>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</si>
  <si>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</si>
  <si>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</si>
  <si>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</si>
  <si>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</si>
  <si>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</si>
  <si>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</si>
  <si>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</si>
  <si>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</si>
  <si>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</si>
  <si>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</si>
  <si>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</si>
  <si>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</si>
  <si>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</si>
  <si>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</si>
  <si>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</si>
  <si>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</si>
  <si>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</si>
  <si>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</si>
  <si>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</si>
  <si>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</si>
  <si>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</si>
  <si>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</si>
  <si>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</si>
  <si>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</si>
  <si>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</si>
  <si>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</si>
  <si>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</si>
  <si>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</si>
  <si>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</si>
  <si>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</si>
  <si>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</si>
  <si>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</si>
  <si>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</si>
  <si>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</si>
  <si>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</si>
  <si>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</si>
  <si>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</si>
  <si>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</si>
  <si>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</si>
  <si>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</si>
  <si>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</si>
  <si>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</si>
  <si>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</si>
  <si>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</si>
  <si>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</si>
  <si>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</si>
  <si>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</si>
  <si>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</si>
  <si>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</si>
  <si>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</si>
  <si>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</si>
  <si>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</si>
  <si>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</si>
  <si>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</si>
  <si>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</si>
  <si>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</si>
  <si>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</si>
  <si>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</si>
  <si>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</si>
  <si>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</si>
  <si>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</si>
  <si>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</si>
  <si>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</si>
  <si>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</si>
  <si>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</si>
  <si>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</si>
  <si>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</si>
  <si>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</si>
  <si>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</si>
  <si>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</si>
  <si>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</si>
  <si>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</si>
  <si>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</si>
  <si>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</si>
  <si>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</si>
  <si>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</si>
  <si>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</si>
  <si>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</si>
  <si>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</si>
  <si>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</si>
  <si>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</si>
  <si>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</si>
  <si>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</si>
  <si>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</si>
  <si>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</si>
  <si>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</si>
  <si>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</si>
  <si>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</si>
  <si>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</si>
  <si>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</si>
  <si>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</si>
  <si>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</si>
  <si>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</si>
  <si>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</si>
  <si>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</si>
  <si>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</si>
  <si>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</si>
  <si>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</si>
  <si>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</si>
  <si>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</si>
  <si>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</si>
  <si>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</si>
  <si>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</si>
  <si>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</si>
  <si>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</si>
  <si>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</si>
  <si>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</si>
  <si>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</si>
  <si>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</si>
  <si>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</si>
  <si>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</si>
  <si>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</si>
  <si>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</si>
  <si>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</si>
  <si>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</si>
  <si>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</si>
  <si>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</si>
  <si>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</si>
  <si>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</si>
  <si>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</si>
  <si>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</si>
  <si>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</si>
  <si>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</si>
  <si>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</si>
  <si>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</si>
  <si>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</si>
  <si>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</si>
  <si>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</si>
  <si>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</si>
  <si>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</si>
  <si>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</si>
  <si>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</si>
  <si>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</si>
  <si>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</si>
  <si>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</si>
  <si>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</si>
  <si>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</si>
  <si>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</si>
  <si>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</si>
  <si>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</si>
  <si>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</si>
  <si>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</si>
  <si>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</si>
  <si>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</si>
  <si>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</si>
  <si>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</si>
  <si>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</si>
  <si>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</si>
  <si>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</si>
  <si>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</si>
  <si>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</si>
  <si>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</si>
  <si>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</si>
  <si>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</si>
  <si>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</si>
  <si>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</si>
  <si>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</si>
  <si>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</si>
  <si>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</si>
  <si>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</si>
  <si>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</si>
  <si>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</si>
  <si>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</si>
  <si>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</si>
  <si>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</si>
  <si>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</si>
  <si>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</si>
  <si>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</si>
  <si>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</si>
  <si>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</si>
  <si>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</si>
  <si>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</si>
  <si>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</si>
  <si>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</si>
  <si>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</si>
  <si>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</si>
  <si>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</si>
  <si>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</si>
  <si>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</si>
  <si>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</si>
  <si>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</si>
  <si>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</si>
  <si>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</si>
  <si>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</si>
  <si>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</si>
  <si>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</si>
  <si>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</si>
  <si>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</si>
  <si>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</si>
  <si>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</si>
  <si>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</si>
  <si>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</si>
  <si>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</si>
  <si>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</si>
  <si>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</si>
  <si>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</si>
  <si>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</si>
  <si>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</si>
  <si>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</si>
  <si>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</si>
  <si>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</si>
  <si>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</si>
  <si>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</si>
  <si>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</si>
  <si>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</si>
  <si>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</si>
  <si>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</si>
  <si>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</si>
  <si>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</si>
  <si>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</si>
  <si>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</si>
  <si>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</si>
  <si>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</si>
  <si>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</si>
  <si>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</si>
  <si>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</si>
  <si>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</si>
  <si>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</si>
  <si>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</si>
  <si>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</si>
  <si>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</si>
  <si>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</si>
  <si>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</si>
  <si>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</si>
  <si>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</si>
  <si>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</si>
  <si>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</si>
  <si>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</si>
  <si>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</si>
  <si>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</si>
  <si>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</si>
  <si>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</si>
  <si>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</si>
  <si>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</si>
  <si>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</si>
  <si>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</si>
  <si>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</si>
  <si>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</si>
  <si>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</si>
  <si>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</si>
  <si>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</si>
  <si>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</si>
  <si>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</si>
  <si>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</si>
  <si>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</si>
  <si>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</si>
  <si>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</si>
  <si>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</si>
  <si>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</si>
  <si>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</si>
  <si>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</si>
  <si>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</si>
  <si>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</si>
  <si>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</si>
  <si>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</si>
  <si>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</si>
  <si>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</si>
  <si>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</si>
  <si>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</si>
  <si>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</si>
  <si>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</si>
  <si>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</si>
  <si>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</si>
  <si>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</si>
  <si>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</si>
  <si>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</si>
  <si>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</si>
  <si>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</si>
  <si>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</si>
  <si>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</si>
  <si>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</si>
  <si>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</si>
  <si>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</si>
  <si>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</si>
  <si>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</si>
  <si>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</si>
  <si>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</si>
  <si>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</si>
  <si>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</si>
  <si>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</si>
  <si>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</si>
  <si>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</si>
  <si>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</si>
  <si>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</si>
  <si>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</si>
  <si>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</si>
  <si>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</si>
  <si>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</si>
  <si>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</si>
  <si>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</si>
  <si>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</si>
  <si>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</si>
  <si>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</si>
  <si>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</si>
  <si>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</si>
  <si>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</si>
  <si>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</si>
  <si>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</si>
  <si>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</si>
  <si>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</si>
  <si>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</si>
  <si>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</si>
  <si>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</si>
  <si>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</si>
  <si>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</si>
  <si>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</si>
  <si>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</si>
  <si>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</si>
  <si>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</si>
  <si>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</si>
  <si>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</si>
  <si>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</si>
  <si>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</si>
  <si>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</si>
  <si>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</si>
  <si>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</si>
  <si>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</si>
  <si>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</si>
  <si>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</si>
  <si>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</si>
  <si>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</si>
  <si>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</si>
  <si>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</si>
  <si>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</si>
  <si>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</si>
  <si>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</si>
  <si>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</si>
  <si>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</si>
  <si>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</si>
  <si>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</si>
  <si>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</si>
  <si>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</si>
  <si>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</si>
  <si>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</si>
  <si>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</si>
  <si>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</si>
  <si>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</si>
  <si>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</si>
  <si>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</si>
  <si>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</si>
  <si>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</si>
  <si>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</si>
  <si>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</si>
  <si>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</si>
  <si>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</si>
  <si>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</si>
  <si>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</si>
  <si>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</si>
  <si>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</si>
  <si>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</si>
  <si>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</si>
  <si>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</si>
  <si>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</si>
  <si>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</si>
  <si>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</si>
  <si>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</si>
  <si>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</si>
  <si>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</si>
  <si>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</si>
  <si>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</si>
  <si>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</si>
  <si>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</si>
  <si>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</si>
  <si>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</si>
  <si>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</si>
  <si>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</si>
  <si>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</si>
  <si>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</si>
  <si>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</si>
  <si>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</si>
  <si>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</si>
  <si>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</si>
  <si>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</si>
  <si>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</si>
  <si>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</si>
  <si>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</si>
  <si>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</si>
  <si>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</si>
  <si>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</si>
  <si>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</si>
  <si>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</si>
  <si>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</si>
  <si>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</si>
  <si>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</si>
  <si>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</si>
  <si>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</si>
  <si>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</si>
  <si>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</si>
  <si>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</si>
  <si>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</si>
  <si>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</si>
  <si>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</si>
  <si>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</si>
  <si>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</si>
  <si>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</si>
  <si>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</si>
  <si>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</si>
  <si>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</si>
  <si>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</si>
  <si>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</si>
  <si>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</si>
  <si>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</si>
  <si>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</si>
  <si>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</si>
  <si>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</si>
  <si>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</si>
  <si>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</si>
  <si>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</si>
  <si>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</si>
  <si>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</si>
  <si>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</si>
  <si>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</si>
  <si>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</si>
  <si>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</si>
  <si>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</si>
  <si>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</si>
  <si>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</si>
  <si>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</si>
  <si>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</si>
  <si>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</si>
  <si>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</si>
  <si>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</si>
  <si>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</si>
  <si>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</si>
  <si>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</si>
  <si>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</si>
  <si>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</si>
  <si>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</si>
  <si>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</si>
  <si>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</si>
  <si>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</si>
  <si>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</si>
  <si>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</si>
  <si>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</si>
  <si>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</si>
  <si>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</si>
  <si>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</si>
  <si>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</si>
  <si>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</si>
  <si>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</si>
  <si>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</si>
  <si>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</si>
  <si>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</si>
  <si>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</si>
  <si>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</si>
  <si>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</si>
  <si>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</si>
  <si>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</si>
  <si>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</si>
  <si>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</si>
  <si>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</si>
  <si>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</si>
  <si>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</si>
  <si>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</si>
  <si>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</si>
  <si>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</si>
  <si>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</si>
  <si>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</si>
  <si>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</si>
  <si>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</si>
  <si>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</si>
  <si>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</si>
  <si>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</si>
  <si>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</si>
  <si>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</si>
  <si>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</si>
  <si>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</si>
  <si>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</si>
  <si>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</si>
  <si>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</si>
  <si>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</si>
  <si>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</si>
  <si>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</si>
  <si>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</si>
  <si>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</si>
  <si>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</si>
  <si>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</si>
  <si>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</si>
  <si>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</si>
  <si>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</si>
  <si>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</si>
  <si>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</si>
  <si>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</si>
  <si>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</si>
  <si>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</si>
  <si>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</si>
  <si>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</si>
  <si>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</si>
  <si>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</si>
  <si>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</si>
  <si>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</si>
  <si>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</si>
  <si>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</si>
  <si>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</si>
  <si>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</si>
  <si>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</si>
  <si>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</si>
  <si>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</si>
  <si>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</si>
  <si>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</si>
  <si>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</si>
  <si>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</si>
  <si>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</si>
  <si>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</si>
  <si>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</si>
  <si>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</si>
  <si>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</si>
  <si>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</si>
  <si>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</si>
  <si>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</si>
  <si>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</si>
  <si>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</si>
  <si>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</si>
  <si>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</si>
  <si>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</si>
  <si>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</si>
  <si>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</si>
  <si>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</si>
  <si>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</si>
  <si>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</si>
  <si>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</si>
  <si>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</si>
  <si>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</si>
  <si>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</si>
  <si>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</si>
  <si>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</si>
  <si>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</si>
  <si>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</si>
  <si>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</si>
  <si>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</si>
  <si>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</si>
  <si>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</si>
  <si>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</si>
  <si>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</si>
  <si>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</si>
  <si>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</si>
  <si>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</si>
  <si>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</si>
  <si>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</si>
  <si>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</si>
  <si>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</si>
  <si>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</si>
  <si>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</si>
  <si>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</si>
  <si>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</si>
  <si>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</si>
  <si>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</si>
  <si>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</si>
  <si>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</si>
  <si>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</si>
  <si>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</si>
  <si>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</si>
  <si>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</si>
  <si>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</si>
  <si>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</si>
  <si>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</si>
  <si>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</si>
  <si>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</si>
  <si>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</si>
  <si>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</si>
  <si>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</si>
  <si>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</si>
  <si>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</si>
  <si>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</si>
  <si>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</si>
  <si>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</si>
  <si>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</si>
  <si>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</si>
  <si>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</si>
  <si>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</si>
  <si>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</si>
  <si>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</si>
  <si>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</si>
  <si>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</si>
  <si>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</si>
  <si>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</si>
  <si>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</si>
  <si>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</si>
  <si>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</si>
  <si>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</si>
  <si>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</si>
  <si>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</si>
  <si>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</si>
  <si>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</si>
  <si>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</si>
  <si>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</si>
  <si>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</si>
  <si>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</si>
  <si>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</si>
  <si>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</si>
  <si>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</si>
  <si>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</si>
  <si>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</si>
  <si>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</si>
  <si>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</si>
  <si>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</si>
  <si>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</si>
  <si>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</si>
  <si>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</si>
  <si>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</si>
  <si>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</si>
  <si>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</si>
  <si>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</si>
  <si>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</si>
  <si>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</si>
  <si>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</si>
  <si>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</si>
  <si>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</si>
  <si>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</si>
  <si>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</si>
  <si>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</si>
  <si>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</si>
  <si>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</si>
  <si>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</si>
  <si>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</si>
  <si>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</si>
  <si>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</si>
  <si>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</si>
  <si>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</si>
  <si>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</si>
  <si>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</si>
  <si>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</si>
  <si>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</si>
  <si>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</si>
  <si>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</si>
  <si>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</si>
  <si>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</si>
  <si>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</si>
  <si>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</si>
  <si>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</si>
  <si>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</si>
  <si>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</si>
  <si>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</si>
  <si>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</si>
  <si>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</si>
  <si>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</si>
  <si>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</si>
  <si>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</si>
  <si>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</si>
  <si>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</si>
  <si>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</si>
  <si>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</si>
  <si>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</si>
  <si>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</si>
  <si>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</si>
  <si>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</si>
  <si>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</si>
  <si>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</si>
  <si>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</si>
  <si>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</si>
  <si>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</si>
  <si>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</si>
  <si>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</si>
  <si>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</si>
  <si>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</si>
  <si>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</si>
  <si>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</si>
  <si>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</si>
  <si>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</si>
  <si>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</si>
  <si>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</si>
  <si>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</si>
  <si>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</si>
  <si>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</si>
  <si>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</si>
  <si>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</si>
  <si>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</si>
  <si>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</si>
  <si>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</si>
  <si>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</si>
  <si>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</si>
  <si>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</si>
  <si>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</si>
  <si>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</si>
  <si>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</si>
  <si>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</si>
  <si>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</si>
  <si>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</si>
  <si>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</si>
  <si>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</si>
  <si>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</si>
  <si>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</si>
  <si>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</si>
  <si>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</si>
  <si>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</si>
  <si>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</si>
  <si>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</si>
  <si>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</si>
  <si>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</si>
  <si>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</si>
  <si>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</si>
  <si>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</si>
  <si>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</si>
  <si>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</si>
  <si>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</si>
  <si>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</si>
  <si>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</si>
  <si>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</si>
  <si>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</si>
  <si>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</si>
  <si>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</si>
  <si>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</si>
  <si>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</si>
  <si>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</si>
  <si>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</si>
  <si>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</si>
  <si>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</si>
  <si>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</si>
  <si>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</si>
  <si>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</si>
  <si>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</si>
  <si>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</si>
  <si>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</si>
  <si>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</si>
  <si>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</si>
  <si>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</si>
  <si>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</si>
  <si>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</si>
  <si>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</si>
  <si>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</si>
  <si>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</si>
  <si>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</si>
  <si>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</si>
  <si>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</si>
  <si>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</si>
  <si>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</si>
  <si>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</si>
  <si>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</si>
  <si>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</si>
  <si>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</si>
  <si>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</si>
  <si>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</si>
  <si>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</si>
  <si>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</si>
  <si>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</si>
  <si>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</si>
  <si>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</si>
  <si>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</si>
  <si>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</si>
  <si>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</si>
  <si>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</si>
  <si>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</si>
  <si>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</si>
  <si>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</si>
  <si>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</si>
  <si>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</si>
  <si>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</si>
  <si>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</si>
  <si>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</si>
  <si>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</si>
  <si>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</si>
  <si>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</si>
  <si>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</si>
  <si>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</si>
  <si>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</si>
  <si>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</si>
  <si>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</si>
  <si>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</si>
  <si>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</si>
  <si>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</si>
  <si>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</si>
  <si>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</si>
  <si>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</si>
  <si>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</si>
  <si>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</si>
  <si>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</si>
  <si>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</si>
  <si>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</si>
  <si>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</si>
  <si>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</si>
  <si>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</si>
  <si>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</si>
  <si>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</si>
  <si>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</si>
  <si>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</si>
  <si>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</si>
  <si>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</si>
  <si>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</si>
  <si>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</si>
  <si>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</si>
  <si>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</si>
  <si>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</si>
  <si>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</si>
  <si>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</si>
  <si>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</si>
  <si>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</si>
  <si>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</si>
  <si>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</si>
  <si>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</si>
  <si>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</si>
  <si>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</si>
  <si>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</si>
  <si>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</si>
  <si>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</si>
  <si>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</si>
  <si>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</si>
  <si>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</si>
  <si>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</si>
  <si>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</si>
  <si>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</si>
  <si>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</si>
  <si>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</si>
  <si>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</si>
  <si>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</si>
  <si>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</si>
  <si>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</si>
  <si>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</si>
  <si>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</si>
  <si>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</si>
  <si>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</si>
  <si>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</si>
  <si>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</si>
  <si>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</si>
  <si>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</si>
  <si>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</si>
  <si>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</si>
  <si>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</si>
  <si>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</si>
  <si>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</si>
  <si>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</si>
  <si>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</si>
  <si>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</si>
  <si>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</si>
  <si>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</si>
  <si>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</si>
  <si>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</si>
  <si>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</si>
  <si>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</si>
  <si>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</si>
  <si>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</si>
  <si>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</si>
  <si>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</si>
  <si>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</si>
  <si>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</si>
  <si>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</si>
  <si>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</si>
  <si>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</si>
  <si>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</si>
  <si>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</si>
  <si>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</si>
  <si>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</si>
  <si>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</si>
  <si>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</si>
  <si>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</si>
  <si>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</si>
  <si>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</si>
  <si>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</si>
  <si>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</si>
  <si>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</si>
  <si>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</si>
  <si>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</si>
  <si>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</si>
  <si>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</si>
  <si>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</si>
  <si>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</si>
  <si>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</si>
  <si>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</si>
  <si>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</si>
  <si>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</si>
  <si>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</si>
  <si>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</si>
  <si>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</si>
  <si>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</si>
  <si>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</si>
  <si>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</si>
  <si>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</si>
  <si>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</si>
  <si>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</si>
  <si>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</si>
  <si>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</si>
  <si>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</si>
  <si>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</si>
  <si>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</si>
  <si>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</si>
  <si>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</si>
  <si>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</si>
  <si>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</si>
  <si>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</si>
  <si>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</si>
  <si>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</si>
  <si>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</si>
  <si>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</si>
  <si>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</si>
  <si>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</si>
  <si>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</si>
  <si>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</si>
  <si>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</si>
  <si>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</si>
  <si>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</si>
  <si>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</si>
  <si>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</si>
  <si>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</si>
  <si>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</si>
  <si>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</si>
  <si>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</si>
  <si>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</si>
  <si>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</si>
  <si>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</si>
  <si>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</si>
  <si>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</si>
  <si>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</si>
  <si>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</si>
  <si>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</si>
  <si>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</si>
  <si>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</si>
  <si>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</si>
  <si>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</si>
  <si>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</si>
  <si>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</si>
  <si>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</si>
  <si>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</si>
  <si>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</si>
  <si>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</si>
  <si>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</si>
  <si>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</si>
  <si>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</si>
  <si>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</si>
  <si>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</si>
  <si>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</si>
  <si>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</si>
  <si>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</si>
  <si>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</si>
  <si>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</si>
  <si>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</si>
  <si>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</si>
  <si>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</si>
  <si>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</si>
  <si>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</si>
  <si>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</si>
  <si>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</si>
  <si>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</si>
  <si>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</si>
  <si>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</si>
  <si>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</si>
  <si>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</si>
  <si>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</si>
  <si>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</si>
  <si>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</si>
  <si>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</si>
  <si>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</si>
  <si>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</si>
  <si>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</si>
  <si>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</si>
  <si>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</si>
  <si>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</si>
  <si>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</si>
  <si>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</si>
  <si>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</si>
  <si>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</si>
  <si>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</si>
  <si>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</si>
  <si>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</si>
  <si>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</si>
  <si>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</si>
  <si>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</si>
  <si>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</si>
  <si>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</si>
  <si>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</si>
  <si>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</si>
  <si>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</si>
  <si>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</si>
  <si>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</si>
  <si>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</si>
  <si>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</si>
  <si>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</si>
  <si>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</si>
  <si>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</si>
  <si>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</si>
  <si>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</si>
  <si>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</si>
  <si>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</si>
  <si>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</si>
  <si>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</si>
  <si>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</si>
  <si>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</si>
  <si>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</si>
  <si>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</si>
  <si>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</si>
  <si>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</si>
  <si>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</si>
  <si>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</si>
  <si>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</si>
  <si>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</si>
  <si>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</si>
  <si>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</si>
  <si>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</si>
  <si>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</si>
  <si>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</si>
  <si>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</si>
  <si>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</si>
  <si>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</si>
  <si>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</si>
  <si>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</si>
  <si>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</si>
  <si>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</si>
  <si>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</si>
  <si>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</si>
  <si>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</si>
  <si>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</si>
  <si>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</si>
  <si>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</si>
  <si>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</si>
  <si>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</si>
  <si>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</si>
  <si>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</si>
  <si>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</si>
  <si>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</si>
  <si>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</si>
  <si>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</si>
  <si>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</si>
  <si>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</si>
  <si>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</si>
  <si>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</si>
  <si>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</si>
  <si>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</si>
  <si>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</si>
  <si>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</si>
  <si>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</si>
  <si>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</si>
  <si>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</si>
  <si>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</si>
  <si>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</si>
  <si>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</si>
  <si>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</si>
  <si>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</si>
  <si>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</si>
  <si>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</si>
  <si>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</si>
  <si>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</si>
  <si>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</si>
  <si>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</si>
  <si>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</si>
  <si>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</si>
  <si>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</si>
  <si>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</si>
  <si>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</si>
  <si>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</si>
  <si>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</si>
  <si>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</si>
  <si>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</si>
  <si>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</si>
  <si>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</si>
  <si>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</si>
  <si>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</si>
  <si>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</si>
  <si>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</si>
  <si>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</si>
  <si>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</si>
  <si>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</si>
  <si>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</si>
  <si>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</si>
  <si>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</si>
  <si>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</si>
  <si>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</si>
  <si>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</si>
  <si>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</si>
  <si>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</si>
  <si>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</si>
  <si>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</si>
  <si>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</si>
  <si>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</si>
  <si>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</si>
  <si>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</si>
  <si>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</si>
  <si>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</si>
  <si>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</si>
  <si>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</si>
  <si>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</si>
  <si>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</si>
  <si>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</si>
  <si>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</si>
  <si>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</si>
  <si>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</si>
  <si>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</si>
  <si>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</si>
  <si>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</si>
  <si>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</si>
  <si>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</si>
  <si>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</si>
  <si>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</si>
  <si>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</si>
  <si>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</si>
  <si>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</si>
  <si>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</si>
  <si>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</si>
  <si>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</si>
  <si>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</si>
  <si>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</si>
  <si>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</si>
  <si>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</si>
  <si>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</si>
  <si>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</si>
  <si>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</si>
  <si>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</si>
  <si>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</si>
  <si>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</si>
  <si>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</si>
  <si>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</si>
  <si>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</si>
  <si>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</si>
  <si>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</si>
  <si>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</si>
  <si>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</si>
  <si>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</si>
  <si>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</si>
  <si>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</si>
  <si>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</si>
  <si>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</si>
  <si>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</si>
  <si>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</si>
  <si>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</si>
  <si>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</si>
  <si>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</si>
  <si>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</si>
  <si>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</si>
  <si>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</si>
  <si>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</si>
  <si>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</si>
  <si>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</si>
  <si>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</si>
  <si>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</si>
  <si>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</si>
  <si>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</si>
  <si>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</si>
  <si>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</si>
  <si>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</si>
  <si>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</si>
  <si>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</si>
  <si>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</si>
  <si>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</si>
  <si>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</si>
  <si>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</si>
  <si>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</si>
  <si>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</si>
  <si>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</si>
  <si>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</si>
  <si>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</si>
  <si>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</si>
  <si>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</si>
  <si>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</si>
  <si>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</si>
  <si>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</si>
  <si>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</si>
  <si>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</si>
  <si>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</si>
  <si>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</si>
  <si>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</si>
  <si>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</si>
  <si>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</si>
  <si>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</si>
  <si>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</si>
  <si>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</si>
  <si>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</si>
  <si>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</si>
  <si>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</si>
  <si>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</si>
  <si>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</si>
  <si>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</si>
  <si>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</si>
  <si>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</si>
  <si>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</si>
  <si>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</si>
  <si>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</si>
  <si>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</si>
  <si>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</si>
  <si>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</si>
  <si>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</si>
  <si>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</si>
  <si>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</si>
  <si>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</si>
  <si>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</si>
  <si>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</si>
  <si>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</si>
  <si>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</si>
  <si>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</si>
  <si>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</si>
  <si>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</si>
  <si>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</si>
  <si>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</si>
  <si>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</si>
  <si>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</si>
  <si>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</si>
  <si>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</si>
  <si>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</si>
  <si>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</si>
  <si>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</si>
  <si>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</si>
  <si>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</si>
  <si>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</si>
  <si>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</si>
  <si>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</si>
  <si>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</si>
  <si>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</si>
  <si>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</si>
  <si>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</si>
  <si>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</si>
  <si>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</si>
  <si>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</si>
  <si>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</si>
  <si>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</si>
  <si>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</si>
  <si>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</si>
  <si>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</si>
  <si>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</si>
  <si>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</si>
  <si>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</si>
  <si>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</si>
  <si>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</si>
  <si>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</si>
  <si>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</si>
  <si>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</si>
  <si>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</si>
  <si>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</si>
  <si>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</si>
  <si>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</si>
  <si>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</si>
  <si>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</si>
  <si>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</si>
  <si>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</si>
  <si>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</si>
  <si>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</si>
  <si>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</si>
  <si>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</si>
  <si>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</si>
  <si>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</si>
  <si>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</si>
  <si>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</si>
  <si>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</si>
  <si>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</si>
  <si>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</si>
  <si>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</si>
  <si>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</si>
  <si>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</si>
  <si>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</si>
  <si>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</si>
  <si>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</si>
  <si>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</si>
  <si>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</si>
  <si>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</si>
  <si>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</si>
  <si>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</si>
  <si>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</si>
  <si>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</si>
  <si>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</si>
  <si>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</si>
  <si>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</si>
  <si>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</si>
  <si>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</si>
  <si>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</si>
  <si>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</si>
  <si>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</si>
  <si>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</si>
  <si>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</si>
  <si>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</si>
  <si>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</si>
  <si>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</si>
  <si>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</si>
  <si>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</si>
  <si>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</si>
  <si>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</si>
  <si>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</si>
  <si>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</si>
  <si>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</si>
  <si>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</si>
  <si>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</si>
  <si>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</si>
  <si>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</si>
  <si>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</si>
  <si>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</si>
  <si>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</si>
  <si>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</si>
  <si>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</si>
  <si>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</si>
  <si>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</si>
  <si>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</si>
  <si>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</si>
  <si>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</si>
  <si>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</si>
  <si>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</si>
  <si>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</si>
  <si>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</si>
  <si>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</si>
  <si>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</si>
  <si>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</si>
  <si>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</si>
  <si>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</si>
  <si>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</si>
  <si>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</si>
  <si>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</si>
  <si>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</si>
  <si>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</si>
  <si>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</si>
  <si>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</si>
  <si>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</si>
  <si>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</si>
  <si>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</si>
  <si>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</si>
  <si>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</si>
  <si>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</si>
  <si>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</si>
  <si>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</si>
  <si>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</si>
  <si>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</si>
  <si>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</si>
  <si>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</si>
  <si>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</si>
  <si>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</si>
  <si>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</si>
  <si>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</si>
  <si>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</si>
  <si>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</si>
  <si>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</si>
  <si>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</si>
  <si>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</si>
  <si>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</si>
  <si>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</si>
  <si>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</si>
  <si>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</si>
  <si>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</si>
  <si>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</si>
  <si>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</si>
  <si>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</si>
  <si>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</si>
  <si>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</si>
  <si>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</si>
  <si>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</si>
  <si>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</si>
  <si>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</si>
  <si>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</si>
  <si>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</si>
  <si>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</si>
  <si>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</si>
  <si>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</si>
  <si>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</si>
  <si>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</si>
  <si>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</si>
  <si>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</si>
  <si>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</si>
  <si>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</si>
  <si>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</si>
  <si>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</si>
  <si>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</si>
  <si>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</si>
  <si>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</si>
  <si>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</si>
  <si>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</si>
  <si>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</si>
  <si>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</si>
  <si>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</si>
  <si>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</si>
  <si>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</si>
  <si>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</si>
  <si>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</si>
  <si>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</si>
  <si>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</si>
  <si>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</si>
  <si>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</si>
  <si>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</si>
  <si>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</si>
  <si>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</si>
  <si>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</si>
  <si>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</si>
  <si>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</si>
  <si>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</si>
  <si>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</si>
  <si>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</si>
  <si>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</si>
  <si>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</si>
  <si>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</si>
  <si>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</si>
  <si>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</si>
  <si>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</si>
  <si>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</si>
  <si>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</si>
  <si>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</si>
  <si>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</si>
  <si>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</si>
  <si>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</si>
  <si>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</si>
  <si>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</si>
  <si>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</si>
  <si>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</si>
  <si>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</si>
  <si>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</si>
  <si>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</si>
  <si>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</si>
  <si>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</si>
  <si>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</si>
  <si>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</si>
  <si>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</si>
  <si>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</si>
  <si>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</si>
  <si>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</si>
  <si>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</si>
  <si>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</si>
  <si>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</si>
  <si>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</si>
  <si>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</si>
  <si>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</si>
  <si>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</si>
  <si>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</si>
  <si>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</si>
  <si>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</si>
  <si>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</si>
  <si>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</si>
  <si>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</si>
  <si>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</si>
  <si>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</si>
  <si>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</si>
  <si>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</si>
  <si>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</si>
  <si>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</si>
  <si>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</si>
  <si>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</si>
  <si>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</si>
  <si>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</si>
  <si>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</si>
  <si>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</si>
  <si>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</si>
  <si>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</si>
  <si>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</si>
  <si>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</si>
  <si>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</si>
  <si>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</si>
  <si>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</si>
  <si>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</si>
  <si>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</si>
  <si>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</si>
  <si>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</si>
  <si>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</si>
  <si>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</si>
  <si>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</si>
  <si>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</si>
  <si>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</si>
  <si>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</si>
  <si>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</si>
  <si>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</si>
  <si>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</si>
  <si>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</si>
  <si>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</si>
  <si>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</si>
  <si>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</si>
  <si>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</si>
  <si>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</si>
  <si>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</si>
  <si>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</si>
  <si>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</si>
  <si>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</si>
  <si>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</si>
  <si>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</si>
  <si>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</si>
  <si>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</si>
  <si>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</si>
  <si>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</si>
  <si>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</si>
  <si>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</si>
  <si>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</si>
  <si>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</si>
  <si>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</si>
  <si>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</si>
  <si>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</si>
  <si>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</si>
  <si>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</si>
  <si>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</si>
  <si>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</si>
  <si>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</si>
  <si>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</si>
  <si>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</si>
  <si>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</si>
  <si>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</si>
  <si>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</si>
  <si>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</si>
  <si>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</si>
  <si>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</si>
  <si>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</si>
  <si>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</si>
  <si>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</si>
  <si>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</si>
  <si>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</si>
  <si>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</si>
  <si>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</si>
  <si>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</si>
  <si>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</si>
  <si>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</si>
  <si>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</si>
  <si>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</si>
  <si>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</si>
  <si>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</si>
  <si>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</si>
  <si>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</si>
  <si>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</si>
  <si>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</si>
  <si>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</si>
  <si>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</si>
  <si>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</si>
  <si>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</si>
  <si>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</si>
  <si>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</si>
  <si>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</si>
  <si>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</si>
  <si>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</si>
  <si>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</si>
  <si>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</si>
  <si>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</si>
  <si>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</si>
  <si>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</si>
  <si>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</si>
  <si>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</si>
  <si>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</si>
  <si>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</si>
  <si>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</si>
  <si>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</si>
  <si>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</si>
  <si>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</si>
  <si>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</si>
  <si>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</si>
  <si>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</si>
  <si>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</si>
  <si>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</si>
  <si>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</si>
  <si>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</si>
  <si>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</si>
  <si>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</si>
  <si>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</si>
  <si>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</si>
  <si>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</si>
  <si>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</si>
  <si>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</si>
  <si>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</si>
  <si>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</si>
  <si>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</si>
  <si>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</si>
  <si>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</si>
  <si>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</si>
  <si>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</si>
  <si>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</si>
  <si>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</si>
  <si>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</si>
  <si>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</si>
  <si>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</si>
  <si>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</si>
  <si>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</si>
  <si>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</si>
  <si>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</si>
  <si>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</si>
  <si>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</si>
  <si>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</si>
  <si>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</si>
  <si>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</si>
  <si>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</si>
  <si>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</si>
  <si>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</si>
  <si>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</si>
  <si>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</si>
  <si>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</si>
  <si>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</si>
  <si>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</si>
  <si>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</si>
  <si>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</si>
  <si>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</si>
  <si>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</si>
  <si>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</si>
  <si>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</si>
  <si>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</si>
  <si>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</si>
  <si>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</si>
  <si>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</si>
  <si>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</si>
  <si>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</si>
  <si>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</si>
  <si>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</si>
  <si>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</si>
  <si>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</si>
  <si>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</si>
  <si>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</si>
  <si>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</si>
  <si>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</si>
  <si>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</si>
  <si>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</si>
  <si>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</si>
  <si>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</si>
  <si>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</si>
  <si>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</si>
  <si>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</si>
  <si>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</si>
  <si>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</si>
  <si>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</si>
  <si>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</si>
  <si>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</si>
  <si>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</si>
  <si>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</si>
  <si>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</si>
  <si>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</si>
  <si>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</si>
  <si>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</si>
  <si>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</si>
  <si>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</si>
  <si>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</si>
  <si>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</si>
  <si>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</si>
  <si>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</si>
  <si>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</si>
  <si>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</si>
  <si>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</si>
  <si>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</si>
  <si>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</si>
  <si>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</si>
  <si>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</si>
  <si>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</si>
  <si>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</si>
  <si>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</si>
  <si>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</si>
  <si>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</si>
  <si>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</si>
  <si>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</si>
  <si>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</si>
  <si>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</si>
  <si>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</si>
  <si>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</si>
  <si>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</si>
  <si>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</si>
  <si>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</si>
  <si>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</si>
  <si>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</si>
  <si>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</si>
  <si>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</si>
  <si>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</si>
  <si>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</si>
  <si>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</si>
  <si>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</si>
  <si>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</si>
  <si>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</si>
  <si>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</si>
  <si>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</si>
  <si>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</si>
  <si>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</si>
  <si>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</si>
  <si>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</si>
  <si>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</si>
  <si>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</si>
  <si>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</si>
  <si>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</si>
  <si>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</si>
  <si>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</si>
  <si>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</si>
  <si>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</si>
  <si>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</si>
  <si>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</si>
  <si>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</si>
  <si>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</si>
  <si>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</si>
  <si>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</si>
  <si>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</si>
  <si>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</si>
  <si>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</si>
  <si>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</si>
  <si>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</si>
  <si>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</si>
  <si>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</si>
  <si>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</si>
  <si>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</si>
  <si>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</si>
  <si>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</si>
  <si>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</si>
  <si>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</si>
  <si>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</si>
  <si>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</si>
  <si>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</si>
  <si>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</si>
  <si>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</si>
  <si>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</si>
  <si>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</si>
  <si>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</si>
  <si>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</si>
  <si>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</si>
  <si>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</si>
  <si>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</si>
  <si>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</si>
  <si>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</si>
  <si>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</si>
  <si>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</si>
  <si>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</si>
  <si>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</si>
  <si>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</si>
  <si>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</si>
  <si>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</si>
  <si>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</si>
  <si>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</si>
  <si>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</si>
  <si>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</si>
  <si>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</si>
  <si>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</si>
  <si>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</si>
  <si>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</si>
  <si>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</si>
  <si>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</si>
  <si>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</si>
  <si>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</si>
  <si>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</si>
  <si>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</si>
  <si>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</si>
  <si>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</si>
  <si>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</si>
  <si>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</si>
  <si>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</si>
  <si>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</si>
  <si>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</si>
  <si>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</si>
  <si>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</si>
  <si>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</si>
  <si>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</si>
  <si>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</si>
  <si>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</si>
  <si>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</si>
  <si>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</si>
  <si>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</si>
  <si>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</si>
  <si>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</si>
  <si>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</si>
  <si>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</si>
  <si>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</si>
  <si>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</si>
  <si>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</si>
  <si>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</si>
  <si>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</si>
  <si>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</si>
  <si>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</si>
  <si>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</si>
  <si>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</si>
  <si>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</si>
  <si>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</si>
  <si>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</si>
  <si>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</si>
  <si>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</si>
  <si>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</si>
  <si>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</si>
  <si>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</si>
  <si>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</si>
  <si>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</si>
  <si>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</si>
  <si>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</si>
  <si>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</si>
  <si>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</si>
  <si>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</si>
  <si>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</si>
  <si>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</si>
  <si>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</si>
  <si>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</si>
  <si>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</si>
  <si>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</si>
  <si>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</si>
  <si>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</si>
  <si>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</si>
  <si>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</si>
  <si>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</si>
  <si>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</si>
  <si>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</si>
  <si>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</si>
  <si>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</si>
  <si>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</si>
  <si>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</si>
  <si>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</si>
  <si>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</si>
  <si>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</si>
  <si>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</si>
  <si>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</si>
  <si>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</si>
  <si>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</si>
  <si>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</si>
  <si>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</si>
  <si>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</si>
  <si>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</si>
  <si>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</si>
  <si>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</si>
  <si>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</si>
  <si>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</si>
  <si>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</si>
  <si>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</si>
  <si>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</si>
  <si>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</si>
  <si>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</si>
  <si>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</si>
  <si>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</si>
  <si>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</si>
  <si>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</si>
  <si>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</si>
  <si>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</si>
  <si>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</si>
  <si>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</si>
  <si>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</si>
  <si>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</si>
  <si>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</si>
  <si>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</si>
  <si>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</si>
  <si>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</si>
  <si>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</si>
  <si>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</si>
  <si>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</si>
  <si>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</si>
  <si>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</si>
  <si>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</si>
  <si>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</si>
  <si>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</si>
  <si>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</si>
  <si>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</si>
  <si>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</si>
  <si>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</si>
  <si>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</si>
  <si>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</si>
  <si>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</si>
  <si>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</si>
  <si>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</si>
  <si>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</si>
  <si>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</si>
  <si>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</si>
  <si>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</si>
  <si>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</si>
  <si>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</si>
  <si>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</si>
  <si>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</si>
  <si>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</si>
  <si>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</si>
  <si>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</si>
  <si>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</si>
  <si>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</si>
  <si>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</si>
  <si>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</si>
  <si>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</si>
  <si>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</si>
  <si>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</si>
  <si>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</si>
  <si>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</si>
  <si>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</si>
  <si>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</si>
  <si>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</si>
  <si>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</si>
  <si>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</si>
  <si>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</si>
  <si>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</si>
  <si>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</si>
  <si>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</si>
  <si>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</si>
  <si>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</si>
  <si>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</si>
  <si>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</si>
  <si>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</si>
  <si>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</si>
  <si>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</si>
  <si>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</si>
  <si>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</si>
  <si>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</si>
  <si>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</si>
  <si>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</si>
  <si>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</si>
  <si>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</si>
  <si>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</si>
  <si>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</si>
  <si>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</si>
  <si>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</si>
  <si>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</si>
  <si>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</si>
  <si>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</si>
  <si>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</si>
  <si>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</si>
  <si>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</si>
  <si>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</si>
  <si>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</si>
  <si>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</si>
  <si>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</si>
  <si>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</si>
  <si>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</si>
  <si>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</si>
  <si>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</si>
  <si>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</si>
  <si>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</si>
  <si>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</si>
  <si>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</si>
  <si>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</si>
  <si>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</si>
  <si>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</si>
  <si>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</si>
  <si>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</si>
  <si>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</si>
  <si>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</si>
  <si>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</si>
  <si>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</si>
  <si>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</si>
  <si>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</si>
  <si>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</si>
  <si>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</si>
  <si>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</si>
  <si>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</si>
  <si>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</si>
  <si>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</si>
  <si>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</si>
  <si>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</si>
  <si>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</si>
  <si>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</si>
  <si>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</si>
  <si>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</si>
  <si>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</si>
  <si>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</si>
  <si>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</si>
  <si>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</si>
  <si>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</si>
  <si>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</si>
  <si>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</si>
  <si>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</si>
  <si>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</si>
  <si>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</si>
  <si>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</si>
  <si>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</si>
  <si>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</si>
  <si>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</si>
  <si>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</si>
  <si>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</si>
  <si>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</si>
  <si>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</si>
  <si>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</si>
  <si>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</si>
  <si>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</si>
  <si>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</si>
  <si>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</si>
  <si>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</si>
  <si>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</si>
  <si>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</si>
  <si>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</si>
  <si>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</si>
  <si>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</si>
  <si>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</si>
  <si>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</si>
  <si>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</si>
  <si>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</si>
  <si>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</si>
  <si>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</si>
  <si>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</si>
  <si>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</si>
  <si>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</si>
  <si>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</si>
  <si>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</si>
  <si>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</si>
  <si>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</si>
  <si>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</si>
  <si>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</si>
  <si>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</si>
  <si>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</si>
  <si>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</si>
  <si>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</si>
  <si>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</si>
  <si>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</si>
  <si>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</si>
  <si>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</si>
  <si>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</si>
  <si>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</si>
  <si>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</si>
  <si>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</si>
  <si>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</si>
  <si>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</si>
  <si>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</si>
  <si>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</si>
  <si>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</si>
  <si>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</si>
  <si>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</si>
  <si>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</si>
  <si>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</si>
  <si>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</si>
  <si>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</si>
  <si>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</si>
  <si>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</si>
  <si>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</si>
  <si>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</si>
  <si>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</si>
  <si>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</si>
  <si>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</si>
  <si>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</si>
  <si>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</si>
  <si>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</si>
  <si>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</si>
  <si>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</si>
  <si>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</si>
  <si>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</si>
  <si>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</si>
  <si>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</si>
  <si>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</si>
  <si>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</si>
  <si>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</si>
  <si>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</si>
  <si>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</si>
  <si>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</si>
  <si>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</si>
  <si>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</si>
  <si>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</si>
  <si>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</si>
  <si>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</si>
  <si>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</si>
  <si>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</si>
  <si>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</si>
  <si>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</si>
  <si>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</si>
  <si>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</si>
  <si>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</si>
  <si>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</si>
  <si>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</si>
  <si>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</si>
  <si>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</si>
  <si>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</si>
  <si>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</si>
  <si>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</si>
  <si>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</si>
  <si>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</si>
  <si>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</si>
  <si>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</si>
  <si>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</si>
  <si>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</si>
  <si>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</si>
  <si>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</si>
  <si>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</si>
  <si>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</si>
  <si>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</si>
  <si>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</si>
  <si>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</si>
  <si>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</si>
  <si>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</si>
  <si>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</si>
  <si>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</si>
  <si>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</si>
  <si>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</si>
  <si>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</si>
  <si>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</si>
  <si>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</si>
  <si>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</si>
  <si>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</si>
  <si>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</si>
  <si>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</si>
  <si>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</si>
  <si>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</si>
  <si>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</si>
  <si>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</si>
  <si>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</si>
  <si>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</si>
  <si>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</si>
  <si>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</si>
  <si>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</si>
  <si>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</si>
  <si>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</si>
  <si>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</si>
  <si>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</si>
  <si>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</si>
  <si>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</si>
  <si>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</si>
  <si>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</si>
  <si>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</si>
  <si>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</si>
  <si>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</si>
  <si>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</si>
  <si>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</si>
  <si>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</si>
  <si>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</si>
  <si>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</si>
  <si>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</si>
  <si>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</si>
  <si>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</si>
  <si>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</si>
  <si>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</si>
  <si>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</si>
  <si>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</si>
  <si>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</si>
  <si>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</si>
  <si>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</si>
  <si>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</si>
  <si>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</si>
  <si>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</si>
  <si>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</si>
  <si>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</si>
  <si>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</si>
  <si>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</si>
  <si>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</si>
  <si>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</si>
  <si>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</si>
  <si>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</si>
  <si>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</si>
  <si>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</si>
  <si>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</si>
  <si>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</si>
  <si>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</si>
  <si>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</si>
  <si>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</si>
  <si>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</si>
  <si>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</si>
  <si>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</si>
  <si>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</si>
  <si>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</si>
  <si>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</si>
  <si>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</si>
  <si>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</si>
  <si>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</si>
  <si>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</si>
  <si>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</si>
  <si>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</si>
  <si>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</si>
  <si>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</si>
  <si>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</si>
  <si>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</si>
  <si>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</si>
  <si>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</si>
  <si>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</si>
  <si>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</si>
  <si>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</si>
  <si>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</si>
  <si>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</si>
  <si>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</si>
  <si>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</si>
  <si>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</si>
  <si>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</si>
  <si>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</si>
  <si>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</si>
  <si>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</si>
  <si>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</si>
  <si>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</si>
  <si>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</si>
  <si>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</si>
  <si>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</si>
  <si>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</si>
  <si>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</si>
  <si>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</si>
  <si>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</si>
  <si>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</si>
  <si>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</si>
  <si>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</si>
  <si>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</si>
  <si>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</si>
  <si>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</si>
  <si>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</si>
  <si>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</si>
  <si>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</si>
  <si>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</si>
  <si>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</si>
  <si>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</si>
  <si>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</si>
  <si>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</si>
  <si>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</si>
  <si>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</si>
  <si>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</si>
  <si>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</si>
  <si>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</si>
  <si>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</si>
  <si>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</si>
  <si>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</si>
  <si>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</si>
  <si>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</si>
  <si>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</si>
  <si>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</si>
  <si>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</si>
  <si>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</si>
  <si>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</si>
  <si>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</si>
  <si>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</si>
  <si>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</si>
  <si>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</si>
  <si>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</si>
  <si>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</si>
  <si>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</si>
  <si>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</si>
  <si>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</si>
  <si>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</si>
  <si>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</si>
  <si>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</si>
  <si>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</si>
  <si>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</si>
  <si>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</si>
  <si>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</si>
  <si>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</si>
  <si>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</si>
  <si>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</si>
  <si>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</si>
  <si>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</si>
  <si>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</si>
  <si>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</si>
  <si>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</si>
  <si>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</si>
  <si>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</si>
  <si>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</si>
  <si>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</si>
  <si>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</si>
  <si>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</si>
  <si>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</si>
  <si>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</si>
  <si>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</si>
  <si>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</si>
  <si>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</si>
  <si>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</si>
  <si>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</si>
  <si>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</si>
  <si>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</si>
  <si>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</si>
  <si>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</si>
  <si>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</si>
  <si>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</si>
  <si>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</si>
  <si>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</si>
  <si>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</si>
  <si>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</si>
  <si>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</si>
  <si>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</si>
  <si>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</si>
  <si>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</si>
  <si>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</si>
  <si>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</si>
  <si>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</si>
  <si>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</si>
  <si>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</si>
  <si>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</si>
  <si>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</si>
  <si>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</si>
  <si>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</si>
  <si>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</si>
  <si>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</si>
  <si>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</si>
  <si>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</si>
  <si>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</si>
  <si>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</si>
  <si>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</si>
  <si>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</si>
  <si>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</si>
  <si>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</si>
  <si>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</si>
  <si>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</si>
  <si>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</si>
  <si>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</si>
  <si>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</si>
  <si>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</si>
  <si>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</si>
  <si>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</si>
  <si>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</si>
  <si>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</si>
  <si>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</si>
  <si>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</si>
  <si>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</si>
  <si>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</si>
  <si>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</si>
  <si>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</si>
  <si>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</si>
  <si>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</si>
  <si>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</si>
  <si>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</si>
  <si>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</si>
  <si>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</si>
  <si>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</si>
  <si>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</si>
  <si>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</si>
  <si>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</si>
  <si>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</si>
  <si>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</si>
  <si>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</si>
  <si>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</si>
  <si>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</si>
  <si>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</si>
  <si>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</si>
  <si>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</si>
  <si>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</si>
  <si>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</si>
  <si>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</si>
  <si>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</si>
  <si>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</si>
  <si>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</si>
  <si>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</si>
  <si>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</si>
  <si>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</si>
  <si>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</si>
  <si>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</si>
  <si>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</si>
  <si>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</si>
  <si>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</si>
  <si>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</si>
  <si>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</si>
  <si>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</si>
  <si>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</si>
  <si>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</si>
  <si>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</si>
  <si>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</si>
  <si>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</si>
  <si>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</si>
  <si>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</si>
  <si>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</si>
  <si>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</si>
  <si>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</si>
  <si>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</si>
  <si>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</si>
  <si>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</si>
  <si>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</si>
  <si>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</si>
  <si>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</si>
  <si>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</si>
  <si>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</si>
  <si>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</si>
  <si>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</si>
  <si>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</si>
  <si>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</si>
  <si>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</si>
  <si>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</si>
  <si>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</si>
  <si>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</si>
  <si>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</si>
  <si>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</si>
  <si>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</si>
  <si>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</si>
  <si>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</si>
  <si>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</si>
  <si>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</si>
  <si>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</si>
  <si>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</si>
  <si>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</si>
  <si>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</si>
  <si>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</si>
  <si>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</si>
  <si>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</si>
  <si>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</si>
  <si>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</si>
  <si>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</si>
  <si>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</si>
  <si>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</si>
  <si>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</si>
  <si>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</si>
  <si>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</si>
  <si>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</si>
  <si>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</si>
  <si>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</si>
  <si>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</si>
  <si>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</si>
  <si>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</si>
  <si>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</si>
  <si>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</si>
  <si>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</si>
  <si>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</si>
  <si>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</si>
  <si>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</si>
  <si>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</si>
  <si>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</si>
  <si>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</si>
  <si>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</si>
  <si>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</si>
  <si>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</si>
  <si>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</si>
  <si>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</si>
  <si>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</si>
  <si>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</si>
  <si>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</si>
  <si>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</si>
  <si>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</si>
  <si>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</si>
  <si>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</si>
  <si>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</si>
  <si>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</si>
  <si>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</si>
  <si>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</si>
  <si>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</si>
  <si>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</si>
  <si>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</si>
  <si>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</si>
  <si>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</si>
  <si>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</si>
  <si>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</si>
  <si>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</si>
  <si>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</si>
  <si>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</si>
  <si>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</si>
  <si>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</si>
  <si>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</si>
  <si>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</si>
  <si>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</si>
  <si>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</si>
  <si>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</si>
  <si>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</si>
  <si>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</si>
  <si>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</si>
  <si>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</si>
  <si>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</si>
  <si>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</si>
  <si>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</si>
  <si>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</si>
  <si>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</si>
  <si>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</si>
  <si>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</si>
  <si>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</si>
  <si>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</si>
  <si>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</si>
  <si>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</si>
  <si>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</si>
  <si>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</si>
  <si>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</si>
  <si>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</si>
  <si>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</si>
  <si>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</si>
  <si>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</si>
  <si>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</si>
  <si>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</si>
  <si>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</si>
  <si>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</si>
  <si>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</si>
  <si>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</si>
  <si>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</si>
  <si>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</si>
  <si>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</si>
  <si>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</si>
  <si>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</si>
  <si>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</si>
  <si>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</si>
  <si>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</si>
  <si>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</si>
  <si>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</si>
  <si>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</si>
  <si>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</si>
  <si>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</si>
  <si>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</si>
  <si>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</si>
  <si>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</si>
  <si>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</si>
  <si>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</si>
  <si>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</si>
  <si>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</si>
  <si>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</si>
  <si>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</si>
  <si>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</si>
  <si>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</si>
  <si>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</si>
  <si>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</si>
  <si>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</si>
  <si>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</si>
  <si>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</si>
  <si>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</si>
  <si>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</si>
  <si>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</si>
  <si>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</si>
  <si>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</si>
  <si>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</si>
  <si>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</si>
  <si>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</si>
  <si>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</si>
  <si>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</si>
  <si>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</si>
  <si>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</si>
  <si>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</si>
  <si>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</si>
  <si>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</si>
  <si>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</si>
  <si>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</si>
  <si>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</si>
  <si>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</si>
  <si>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</si>
  <si>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</si>
  <si>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</si>
  <si>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</si>
  <si>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</si>
  <si>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</si>
  <si>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</si>
  <si>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</si>
  <si>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</si>
  <si>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</si>
  <si>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</si>
  <si>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</si>
  <si>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</si>
  <si>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</si>
  <si>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</si>
  <si>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</si>
  <si>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</si>
  <si>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</si>
  <si>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</si>
  <si>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</si>
  <si>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</si>
  <si>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</si>
  <si>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</si>
  <si>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</si>
  <si>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</si>
  <si>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</si>
  <si>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</si>
  <si>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</si>
  <si>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</si>
  <si>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</si>
  <si>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</si>
  <si>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</si>
  <si>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</si>
  <si>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</si>
  <si>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</si>
  <si>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</si>
  <si>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</si>
  <si>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</si>
  <si>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</si>
  <si>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</si>
  <si>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</si>
  <si>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</si>
  <si>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</si>
  <si>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</si>
  <si>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</si>
  <si>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</si>
  <si>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</si>
  <si>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</si>
  <si>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</si>
  <si>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</si>
  <si>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</si>
  <si>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</si>
  <si>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</si>
  <si>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</si>
  <si>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</si>
  <si>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</si>
  <si>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</si>
  <si>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</si>
  <si>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</si>
  <si>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</si>
  <si>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</si>
  <si>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</si>
  <si>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</si>
  <si>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</si>
  <si>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</si>
  <si>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</si>
  <si>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</si>
  <si>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</si>
  <si>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</si>
  <si>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</si>
  <si>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</si>
  <si>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</si>
  <si>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</si>
  <si>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</si>
  <si>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</si>
  <si>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</si>
  <si>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</si>
  <si>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</si>
  <si>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</si>
  <si>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</si>
  <si>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</si>
  <si>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</si>
  <si>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</si>
  <si>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</si>
  <si>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</si>
  <si>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</si>
  <si>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</si>
  <si>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</si>
  <si>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</si>
  <si>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</si>
  <si>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</si>
  <si>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</si>
  <si>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</si>
  <si>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</si>
  <si>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</si>
  <si>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</si>
  <si>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</si>
  <si>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</si>
  <si>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</si>
  <si>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</si>
  <si>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</si>
  <si>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</si>
  <si>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</si>
  <si>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</si>
  <si>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</si>
  <si>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</si>
  <si>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</si>
  <si>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</si>
  <si>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</si>
  <si>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</si>
  <si>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</si>
  <si>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</si>
  <si>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</si>
  <si>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</si>
  <si>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</si>
  <si>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</si>
  <si>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</si>
  <si>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</si>
  <si>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</si>
  <si>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</si>
  <si>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</si>
  <si>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</si>
  <si>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</si>
  <si>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</si>
  <si>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</si>
  <si>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</si>
  <si>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</si>
  <si>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</si>
  <si>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</si>
  <si>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</si>
  <si>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</si>
  <si>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</si>
  <si>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</si>
  <si>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</si>
  <si>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</si>
  <si>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</si>
  <si>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</si>
  <si>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</si>
  <si>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</si>
  <si>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</si>
  <si>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</si>
  <si>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</si>
  <si>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</si>
  <si>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</si>
  <si>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</si>
  <si>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</si>
  <si>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</si>
  <si>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</si>
  <si>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</si>
  <si>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</si>
  <si>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</si>
  <si>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</si>
  <si>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</si>
  <si>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</si>
  <si>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</si>
  <si>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</si>
  <si>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</si>
  <si>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</si>
  <si>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</si>
  <si>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</si>
  <si>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</si>
  <si>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</si>
  <si>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</si>
  <si>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</si>
  <si>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</si>
  <si>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</si>
  <si>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</si>
  <si>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</si>
  <si>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</si>
  <si>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</si>
  <si>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</si>
  <si>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</si>
  <si>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</si>
  <si>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</si>
  <si>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</si>
  <si>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</si>
  <si>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</si>
  <si>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</si>
  <si>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</si>
  <si>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</si>
  <si>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</si>
  <si>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</si>
  <si>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</si>
  <si>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</si>
  <si>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</si>
  <si>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</si>
  <si>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</si>
  <si>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</si>
  <si>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</si>
  <si>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</si>
  <si>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</si>
  <si>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</si>
  <si>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</si>
  <si>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</si>
  <si>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</si>
  <si>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</si>
  <si>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</si>
  <si>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</si>
  <si>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</si>
  <si>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</si>
  <si>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</si>
  <si>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</si>
  <si>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</si>
  <si>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</si>
  <si>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</si>
  <si>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</si>
  <si>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</si>
  <si>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</si>
  <si>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</si>
  <si>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</si>
  <si>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</si>
  <si>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</si>
  <si>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</si>
  <si>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</si>
  <si>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</si>
  <si>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</si>
  <si>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</si>
  <si>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</si>
  <si>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</si>
  <si>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</si>
  <si>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</si>
  <si>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</si>
  <si>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</si>
  <si>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</si>
  <si>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</si>
  <si>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</si>
  <si>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</si>
  <si>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</si>
  <si>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</si>
  <si>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</si>
  <si>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</si>
  <si>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</si>
  <si>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</si>
  <si>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</si>
  <si>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</si>
  <si>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</si>
  <si>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</si>
  <si>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</si>
  <si>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</si>
  <si>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</si>
  <si>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</si>
  <si>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</si>
  <si>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</si>
  <si>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</si>
  <si>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</si>
  <si>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</si>
  <si>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</si>
  <si>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</si>
  <si>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</si>
  <si>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</si>
  <si>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</si>
  <si>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</si>
  <si>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</si>
  <si>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</si>
  <si>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</si>
  <si>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</si>
  <si>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</si>
  <si>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</si>
  <si>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</si>
  <si>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</si>
  <si>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</si>
  <si>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</si>
  <si>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</si>
  <si>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</si>
  <si>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</si>
  <si>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</si>
  <si>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</si>
  <si>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</si>
  <si>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</si>
  <si>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</si>
  <si>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</si>
  <si>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</si>
  <si>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</si>
  <si>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</si>
  <si>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</si>
  <si>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</si>
  <si>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</si>
  <si>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</si>
  <si>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</si>
  <si>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</si>
  <si>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</si>
  <si>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</si>
  <si>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</si>
  <si>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</si>
  <si>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</si>
  <si>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</si>
  <si>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</si>
  <si>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</si>
  <si>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</si>
  <si>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</si>
  <si>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</si>
  <si>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</si>
  <si>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</si>
  <si>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</si>
  <si>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</si>
  <si>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</si>
  <si>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</si>
  <si>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</si>
  <si>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</si>
  <si>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</si>
  <si>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</si>
  <si>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</si>
  <si>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</si>
  <si>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</si>
  <si>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</si>
  <si>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</si>
  <si>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</si>
  <si>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</si>
  <si>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</si>
  <si>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</si>
  <si>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</si>
  <si>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</si>
  <si>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</si>
  <si>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</si>
  <si>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</si>
  <si>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</si>
  <si>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</si>
  <si>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</si>
  <si>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</si>
  <si>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</si>
  <si>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</si>
  <si>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</si>
  <si>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</si>
  <si>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</si>
  <si>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</si>
  <si>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</si>
  <si>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</si>
  <si>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</si>
  <si>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</si>
  <si>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</si>
  <si>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</si>
  <si>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</si>
  <si>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</si>
  <si>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</si>
  <si>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</si>
  <si>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</si>
  <si>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</si>
  <si>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</si>
  <si>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</si>
  <si>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</si>
  <si>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</si>
  <si>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</si>
  <si>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</si>
  <si>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</si>
  <si>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</si>
  <si>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</si>
  <si>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</si>
  <si>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</si>
  <si>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</si>
  <si>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</si>
  <si>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</si>
  <si>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</si>
  <si>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</si>
  <si>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</si>
  <si>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</si>
  <si>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</si>
  <si>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</si>
  <si>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</si>
  <si>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</si>
  <si>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</si>
  <si>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</si>
  <si>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</si>
  <si>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</si>
  <si>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</si>
  <si>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</si>
  <si>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</si>
  <si>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</si>
  <si>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</si>
  <si>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</si>
  <si>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</si>
  <si>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</si>
  <si>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</si>
  <si>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</si>
  <si>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</si>
  <si>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</si>
  <si>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</si>
  <si>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</si>
  <si>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</si>
  <si>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</si>
  <si>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</si>
  <si>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</si>
  <si>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</si>
  <si>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</si>
  <si>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</si>
  <si>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</si>
  <si>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</si>
  <si>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</si>
  <si>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</si>
  <si>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</si>
  <si>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</si>
  <si>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</si>
  <si>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</si>
  <si>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</si>
  <si>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</si>
  <si>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</si>
  <si>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</si>
  <si>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</si>
  <si>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</si>
  <si>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</si>
  <si>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</si>
  <si>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</si>
  <si>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</si>
  <si>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</si>
  <si>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</si>
  <si>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</si>
  <si>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</si>
  <si>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</si>
  <si>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</si>
  <si>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</si>
  <si>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</si>
  <si>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</si>
  <si>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</si>
  <si>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</si>
  <si>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</si>
  <si>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</si>
  <si>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</si>
  <si>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</si>
  <si>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</si>
  <si>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</si>
  <si>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</si>
  <si>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</si>
  <si>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</si>
  <si>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</si>
  <si>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</si>
  <si>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</si>
  <si>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</si>
  <si>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</si>
  <si>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</si>
  <si>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</si>
  <si>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</si>
  <si>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</si>
  <si>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</si>
  <si>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</si>
  <si>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</si>
  <si>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</si>
  <si>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</si>
  <si>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</si>
  <si>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</si>
  <si>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</si>
  <si>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</si>
  <si>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</si>
  <si>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</si>
  <si>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</si>
  <si>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</si>
  <si>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</si>
  <si>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</si>
  <si>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</si>
  <si>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</si>
  <si>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</si>
  <si>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</si>
  <si>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</si>
  <si>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</si>
  <si>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</si>
  <si>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</si>
  <si>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</si>
  <si>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</si>
  <si>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</si>
  <si>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</si>
  <si>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</si>
  <si>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</si>
  <si>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</si>
  <si>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</si>
  <si>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</si>
  <si>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</si>
  <si>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</si>
  <si>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</si>
  <si>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</si>
  <si>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</si>
  <si>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</si>
  <si>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</si>
  <si>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</si>
  <si>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</si>
  <si>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</si>
  <si>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</si>
  <si>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</si>
  <si>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</si>
  <si>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</si>
  <si>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</si>
  <si>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</si>
  <si>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</si>
  <si>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</si>
  <si>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</si>
  <si>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</si>
  <si>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</si>
  <si>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</si>
  <si>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</si>
  <si>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</si>
  <si>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</si>
  <si>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</si>
  <si>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</si>
  <si>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</si>
  <si>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</si>
  <si>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</si>
  <si>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</si>
  <si>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</si>
  <si>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</si>
  <si>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</si>
  <si>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</si>
  <si>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</si>
  <si>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</si>
  <si>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</si>
  <si>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</si>
  <si>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</si>
  <si>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</si>
  <si>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</si>
  <si>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</si>
  <si>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</si>
  <si>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</si>
  <si>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</si>
  <si>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</si>
  <si>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</si>
  <si>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</si>
  <si>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</si>
  <si>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</si>
  <si>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</si>
  <si>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</si>
  <si>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</si>
  <si>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</si>
  <si>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</si>
  <si>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</si>
  <si>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</si>
  <si>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</si>
  <si>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</si>
  <si>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</si>
  <si>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</si>
  <si>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</si>
  <si>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</si>
  <si>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</si>
  <si>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</si>
  <si>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</si>
  <si>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</si>
  <si>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</si>
  <si>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</si>
  <si>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</si>
  <si>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</si>
  <si>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</si>
  <si>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</si>
  <si>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</si>
  <si>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</si>
  <si>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</si>
  <si>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</si>
  <si>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</si>
  <si>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</si>
  <si>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</si>
  <si>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</si>
  <si>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</si>
  <si>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</si>
  <si>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</si>
  <si>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</si>
  <si>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</si>
  <si>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</si>
  <si>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</si>
  <si>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</si>
  <si>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</si>
  <si>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</si>
  <si>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</si>
  <si>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</si>
  <si>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</si>
  <si>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</si>
  <si>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</si>
  <si>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</si>
  <si>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</si>
  <si>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</si>
  <si>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</si>
  <si>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</si>
  <si>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</si>
  <si>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</si>
  <si>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</si>
  <si>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</si>
  <si>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</si>
  <si>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</si>
  <si>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</si>
  <si>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</si>
  <si>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</si>
  <si>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</si>
  <si>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</si>
  <si>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</si>
  <si>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</si>
  <si>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</si>
  <si>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</si>
  <si>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</si>
  <si>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</si>
  <si>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</si>
  <si>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</si>
  <si>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</si>
  <si>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</si>
  <si>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</si>
  <si>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</si>
  <si>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</si>
  <si>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</si>
  <si>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</si>
  <si>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</si>
  <si>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</si>
  <si>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</si>
  <si>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</si>
  <si>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</si>
  <si>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</si>
  <si>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</si>
  <si>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</si>
  <si>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</si>
  <si>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</si>
  <si>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</si>
  <si>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</si>
  <si>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</si>
  <si>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</si>
  <si>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</si>
  <si>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</si>
  <si>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</si>
  <si>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</si>
  <si>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</si>
  <si>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</si>
  <si>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</si>
  <si>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</si>
  <si>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</si>
  <si>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</si>
  <si>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</si>
  <si>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</si>
  <si>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</si>
  <si>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</si>
  <si>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</si>
  <si>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</si>
  <si>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</si>
  <si>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</si>
  <si>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</si>
  <si>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</si>
  <si>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</si>
  <si>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</si>
  <si>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</si>
  <si>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</si>
  <si>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</si>
  <si>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</si>
  <si>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</si>
  <si>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</si>
  <si>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</si>
  <si>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</si>
  <si>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</si>
  <si>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</si>
  <si>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</si>
  <si>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</si>
  <si>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</si>
  <si>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</si>
  <si>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</si>
  <si>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</si>
  <si>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</si>
  <si>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</si>
  <si>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</si>
  <si>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</si>
  <si>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</si>
  <si>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</si>
  <si>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</si>
  <si>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</si>
  <si>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</si>
  <si>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</si>
  <si>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</si>
  <si>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</si>
  <si>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</si>
  <si>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</si>
  <si>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</si>
  <si>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</si>
  <si>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</si>
  <si>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</si>
  <si>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</si>
  <si>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</si>
  <si>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</si>
  <si>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</si>
  <si>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</si>
  <si>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</si>
  <si>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</si>
  <si>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</si>
  <si>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</si>
  <si>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</si>
  <si>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</si>
  <si>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</si>
  <si>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</si>
  <si>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</si>
  <si>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</si>
  <si>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</si>
  <si>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</si>
  <si>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</si>
  <si>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</si>
  <si>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</si>
  <si>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</si>
  <si>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</si>
  <si>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</si>
  <si>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</si>
  <si>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</si>
  <si>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</si>
  <si>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</si>
  <si>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</si>
  <si>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</si>
  <si>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</si>
  <si>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</si>
  <si>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</si>
  <si>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</si>
  <si>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</si>
  <si>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</si>
  <si>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</si>
  <si>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</si>
  <si>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</si>
  <si>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</si>
  <si>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</si>
  <si>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</si>
  <si>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</si>
  <si>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</si>
  <si>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</si>
  <si>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</si>
  <si>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</si>
  <si>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</si>
  <si>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</si>
  <si>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</si>
  <si>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</si>
  <si>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</si>
  <si>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</si>
  <si>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</si>
  <si>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</si>
  <si>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</si>
  <si>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</si>
  <si>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</si>
  <si>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</si>
  <si>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</si>
  <si>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</si>
  <si>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</si>
  <si>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</si>
  <si>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</si>
  <si>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</si>
  <si>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</si>
  <si>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</si>
  <si>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</si>
  <si>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</si>
  <si>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</si>
  <si>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</si>
  <si>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</si>
  <si>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</si>
  <si>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</si>
  <si>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</si>
  <si>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</si>
  <si>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</si>
  <si>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</si>
  <si>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</si>
  <si>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</si>
  <si>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</si>
  <si>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</si>
  <si>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</si>
  <si>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</si>
  <si>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</si>
  <si>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</si>
  <si>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</si>
  <si>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</si>
  <si>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</si>
  <si>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</si>
  <si>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</si>
  <si>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</si>
  <si>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</si>
  <si>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</si>
  <si>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</si>
  <si>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</si>
  <si>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</si>
  <si>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</si>
  <si>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</si>
  <si>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</si>
  <si>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</si>
  <si>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</si>
  <si>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</si>
  <si>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</si>
  <si>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</si>
  <si>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</si>
  <si>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</si>
  <si>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</si>
  <si>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</si>
  <si>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</si>
  <si>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</si>
  <si>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</si>
  <si>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</si>
  <si>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</si>
  <si>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</si>
  <si>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</si>
  <si>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</si>
  <si>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</si>
  <si>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</si>
  <si>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</si>
  <si>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</si>
  <si>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</si>
  <si>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</si>
  <si>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</si>
  <si>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</si>
  <si>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</si>
  <si>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</si>
  <si>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</si>
  <si>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</si>
  <si>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</si>
  <si>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</si>
  <si>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</si>
  <si>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</si>
  <si>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</si>
  <si>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</si>
  <si>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</si>
  <si>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</si>
  <si>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</si>
  <si>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</si>
  <si>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</si>
  <si>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</si>
  <si>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</si>
  <si>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</si>
  <si>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</si>
  <si>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</si>
  <si>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</si>
  <si>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</si>
  <si>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</si>
  <si>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</si>
  <si>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</si>
  <si>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</si>
  <si>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</si>
  <si>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</si>
  <si>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</si>
  <si>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</si>
  <si>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</si>
  <si>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</si>
  <si>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</si>
  <si>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</si>
  <si>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</si>
  <si>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</si>
  <si>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</si>
  <si>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</si>
  <si>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</si>
  <si>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</si>
  <si>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</si>
  <si>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</si>
  <si>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</si>
  <si>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</si>
  <si>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</si>
  <si>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</si>
  <si>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</si>
  <si>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</si>
  <si>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</si>
  <si>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</si>
  <si>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</si>
  <si>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</si>
  <si>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</si>
  <si>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</si>
  <si>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</si>
  <si>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</si>
  <si>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</si>
  <si>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</si>
  <si>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</si>
  <si>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</si>
  <si>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</si>
  <si>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</si>
  <si>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</si>
  <si>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</si>
  <si>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</si>
  <si>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</si>
  <si>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</si>
  <si>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</si>
  <si>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</si>
  <si>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</si>
  <si>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</si>
  <si>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</si>
  <si>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</si>
  <si>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</si>
  <si>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</si>
  <si>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</si>
  <si>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</si>
  <si>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</si>
  <si>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</si>
  <si>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</si>
  <si>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</si>
  <si>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</si>
  <si>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</si>
  <si>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</si>
  <si>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</si>
  <si>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</si>
  <si>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</si>
  <si>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</si>
  <si>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</si>
  <si>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</si>
  <si>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</si>
  <si>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</si>
  <si>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</si>
  <si>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</si>
  <si>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</si>
  <si>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</si>
  <si>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</si>
  <si>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</si>
  <si>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</si>
  <si>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</si>
  <si>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</si>
  <si>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</si>
  <si>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</si>
  <si>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</si>
  <si>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</si>
  <si>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</si>
  <si>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</si>
  <si>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</si>
  <si>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</si>
  <si>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</si>
  <si>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</si>
  <si>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</si>
  <si>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</si>
  <si>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</si>
  <si>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</si>
  <si>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</si>
  <si>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</si>
  <si>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</si>
  <si>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</si>
  <si>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</si>
  <si>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</si>
  <si>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</si>
  <si>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</si>
  <si>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</si>
  <si>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</si>
  <si>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</si>
  <si>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</si>
  <si>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</si>
  <si>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</si>
  <si>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</si>
  <si>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</si>
  <si>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</si>
  <si>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</si>
  <si>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</si>
  <si>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</si>
  <si>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</si>
  <si>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</si>
  <si>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</si>
  <si>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</si>
  <si>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</si>
  <si>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</si>
  <si>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</si>
  <si>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</si>
  <si>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</si>
  <si>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</si>
  <si>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</si>
  <si>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</si>
  <si>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</si>
  <si>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</si>
  <si>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</si>
  <si>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</si>
  <si>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</si>
  <si>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</si>
  <si>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</si>
  <si>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</si>
  <si>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</si>
  <si>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</si>
  <si>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</si>
  <si>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</si>
  <si>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</si>
  <si>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</si>
  <si>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</si>
  <si>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</si>
  <si>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</si>
  <si>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</si>
  <si>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</si>
  <si>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</si>
  <si>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</si>
  <si>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</si>
  <si>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</si>
  <si>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</si>
  <si>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</si>
  <si>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</si>
  <si>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</si>
  <si>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</si>
  <si>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</si>
  <si>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</si>
  <si>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</si>
  <si>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</si>
  <si>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</si>
  <si>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</si>
  <si>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</si>
  <si>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</si>
  <si>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</si>
  <si>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</si>
  <si>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</si>
  <si>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</si>
  <si>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</si>
  <si>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</si>
  <si>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</si>
  <si>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</si>
  <si>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</si>
  <si>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</si>
  <si>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</si>
  <si>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</si>
  <si>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</si>
  <si>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</si>
  <si>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</si>
  <si>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</si>
  <si>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</si>
  <si>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</si>
  <si>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</si>
  <si>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</si>
  <si>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</si>
  <si>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</si>
  <si>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</si>
  <si>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</si>
  <si>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</si>
  <si>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</si>
  <si>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</si>
  <si>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</si>
  <si>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</si>
  <si>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</si>
  <si>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</si>
  <si>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</si>
  <si>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</si>
  <si>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</si>
  <si>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</si>
  <si>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</si>
  <si>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</si>
  <si>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</si>
  <si>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</si>
  <si>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</si>
  <si>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</si>
  <si>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</si>
  <si>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</si>
  <si>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</si>
  <si>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</si>
  <si>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</si>
  <si>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</si>
  <si>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</si>
  <si>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</si>
  <si>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</si>
  <si>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</si>
  <si>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</si>
  <si>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</si>
  <si>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</si>
  <si>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</si>
  <si>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</si>
  <si>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</si>
  <si>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</si>
  <si>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</si>
  <si>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</si>
  <si>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</si>
  <si>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</si>
  <si>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</si>
  <si>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</si>
  <si>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</si>
  <si>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</si>
  <si>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</si>
  <si>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</si>
  <si>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</si>
  <si>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</si>
  <si>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</si>
  <si>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</si>
  <si>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</si>
  <si>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</si>
  <si>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</si>
  <si>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</si>
  <si>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</si>
  <si>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</si>
  <si>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</si>
  <si>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</si>
  <si>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</si>
  <si>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</si>
  <si>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</si>
  <si>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</si>
  <si>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</si>
  <si>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</si>
  <si>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</si>
  <si>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</si>
  <si>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</si>
  <si>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</si>
  <si>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</si>
  <si>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</si>
  <si>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</si>
  <si>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</si>
  <si>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</si>
  <si>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</si>
  <si>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</si>
  <si>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</si>
  <si>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</si>
  <si>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</si>
  <si>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</si>
  <si>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</si>
  <si>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</si>
  <si>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</si>
  <si>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</si>
  <si>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</si>
  <si>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</si>
  <si>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</si>
  <si>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</si>
  <si>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</si>
  <si>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</si>
  <si>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</si>
  <si>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</si>
  <si>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</si>
  <si>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</si>
  <si>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</si>
  <si>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</si>
  <si>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</si>
  <si>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</si>
  <si>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</si>
  <si>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</si>
  <si>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</si>
  <si>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</si>
  <si>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</si>
  <si>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</si>
  <si>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</si>
  <si>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</si>
  <si>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</si>
  <si>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</si>
  <si>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</si>
  <si>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</si>
  <si>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</si>
  <si>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</si>
  <si>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</si>
  <si>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</si>
  <si>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</si>
  <si>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</si>
  <si>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</si>
  <si>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</si>
  <si>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</si>
  <si>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</si>
  <si>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</si>
  <si>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</si>
  <si>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</si>
  <si>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</si>
  <si>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</si>
  <si>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</si>
  <si>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</si>
  <si>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</si>
  <si>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</si>
  <si>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</si>
  <si>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</si>
  <si>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</si>
  <si>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</si>
  <si>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</si>
  <si>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</si>
  <si>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</si>
  <si>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</si>
  <si>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</si>
  <si>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</si>
  <si>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</si>
  <si>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</si>
  <si>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</si>
  <si>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</si>
  <si>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</si>
  <si>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</si>
  <si>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</si>
  <si>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</si>
  <si>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</si>
  <si>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</si>
  <si>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</si>
  <si>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</si>
  <si>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</si>
  <si>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</si>
  <si>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</si>
  <si>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</si>
  <si>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</si>
  <si>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</si>
  <si>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</si>
  <si>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</si>
  <si>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</si>
  <si>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</si>
  <si>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</si>
  <si>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</si>
  <si>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</si>
  <si>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</si>
  <si>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</si>
  <si>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</si>
  <si>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</si>
  <si>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</si>
  <si>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</si>
  <si>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</si>
  <si>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</si>
  <si>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</si>
  <si>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</si>
  <si>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</si>
  <si>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</si>
  <si>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</si>
  <si>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</si>
  <si>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</si>
  <si>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</si>
  <si>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</si>
  <si>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</si>
  <si>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</si>
  <si>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</si>
  <si>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</si>
  <si>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</si>
  <si>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</si>
  <si>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</si>
  <si>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</si>
  <si>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</si>
  <si>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</si>
  <si>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</si>
  <si>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</si>
  <si>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</si>
  <si>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</si>
  <si>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</si>
  <si>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</si>
  <si>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</si>
  <si>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</si>
  <si>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</si>
  <si>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</si>
  <si>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</si>
  <si>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</si>
  <si>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</si>
  <si>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</si>
  <si>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</si>
  <si>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</si>
  <si>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</si>
  <si>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</si>
  <si>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</si>
  <si>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</si>
  <si>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</si>
  <si>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</si>
  <si>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</si>
  <si>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</si>
  <si>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</si>
  <si>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</si>
  <si>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</si>
  <si>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</si>
  <si>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</si>
  <si>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</si>
  <si>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</si>
  <si>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</si>
  <si>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</si>
  <si>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</si>
  <si>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</si>
  <si>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</si>
  <si>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</si>
  <si>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</si>
  <si>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</si>
  <si>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</si>
  <si>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</si>
  <si>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</si>
  <si>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</si>
  <si>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</si>
  <si>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</si>
  <si>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</si>
  <si>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</si>
  <si>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</si>
  <si>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</si>
  <si>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</si>
  <si>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</si>
  <si>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</si>
  <si>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</si>
  <si>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</si>
  <si>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</si>
  <si>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</si>
  <si>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</si>
  <si>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</si>
  <si>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</si>
  <si>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</si>
  <si>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</si>
  <si>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</si>
  <si>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</si>
  <si>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</si>
  <si>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</si>
  <si>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</si>
  <si>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</si>
  <si>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</si>
  <si>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</si>
  <si>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</si>
  <si>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</si>
  <si>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</si>
  <si>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</si>
  <si>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</si>
  <si>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</si>
  <si>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</si>
  <si>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</si>
  <si>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</si>
  <si>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</si>
  <si>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</si>
  <si>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</si>
  <si>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</si>
  <si>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</si>
  <si>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</si>
  <si>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</si>
  <si>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</si>
  <si>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</si>
  <si>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</si>
  <si>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</si>
  <si>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</si>
  <si>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</si>
  <si>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</si>
  <si>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</si>
  <si>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</si>
  <si>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</si>
  <si>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</si>
  <si>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</si>
  <si>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</si>
  <si>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</si>
  <si>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</si>
  <si>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</si>
  <si>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</si>
  <si>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</si>
  <si>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</si>
  <si>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</si>
  <si>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</si>
  <si>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</si>
  <si>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</si>
  <si>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</si>
  <si>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</si>
  <si>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</si>
  <si>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</si>
  <si>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</si>
  <si>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</si>
  <si>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</si>
  <si>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</si>
  <si>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</si>
  <si>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</si>
  <si>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</si>
  <si>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</si>
  <si>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</si>
  <si>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</si>
  <si>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</si>
  <si>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</si>
  <si>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</si>
  <si>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</si>
  <si>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</si>
  <si>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</si>
  <si>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</si>
  <si>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</si>
  <si>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</si>
  <si>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</si>
  <si>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</si>
  <si>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</si>
  <si>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</si>
  <si>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</si>
  <si>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</si>
  <si>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</si>
  <si>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</si>
  <si>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</si>
  <si>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</si>
  <si>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</si>
  <si>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</si>
  <si>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</si>
  <si>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</si>
  <si>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</si>
  <si>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</si>
  <si>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</si>
  <si>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</si>
  <si>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</si>
  <si>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</si>
  <si>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</si>
  <si>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</si>
  <si>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</si>
  <si>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</si>
  <si>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</si>
  <si>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</si>
  <si>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</si>
  <si>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</si>
  <si>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</si>
  <si>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</si>
  <si>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</si>
  <si>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</si>
  <si>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</si>
  <si>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</si>
  <si>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</si>
  <si>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</si>
  <si>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</si>
  <si>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</si>
  <si>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</si>
  <si>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</si>
  <si>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</si>
  <si>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</si>
  <si>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</si>
  <si>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</si>
  <si>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</si>
  <si>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</si>
  <si>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</si>
  <si>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</si>
  <si>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</si>
  <si>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</si>
  <si>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</si>
  <si>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</si>
  <si>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</si>
  <si>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</si>
  <si>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</si>
  <si>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</si>
  <si>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</si>
  <si>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</si>
  <si>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</si>
  <si>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</si>
  <si>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</si>
  <si>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</si>
  <si>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</si>
  <si>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</si>
  <si>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</si>
  <si>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</si>
  <si>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</si>
  <si>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</si>
  <si>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</si>
  <si>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</si>
  <si>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</si>
  <si>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</si>
  <si>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</si>
  <si>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</si>
  <si>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</si>
  <si>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</si>
  <si>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</si>
  <si>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</si>
  <si>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</si>
  <si>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</si>
  <si>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</si>
  <si>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</si>
  <si>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</si>
  <si>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</si>
  <si>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</si>
  <si>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</si>
  <si>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</si>
  <si>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</si>
  <si>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</si>
  <si>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</si>
  <si>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</si>
  <si>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</si>
  <si>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</si>
  <si>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</si>
  <si>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</si>
  <si>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</si>
  <si>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</si>
  <si>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</si>
  <si>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</si>
  <si>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</si>
  <si>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</si>
  <si>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</si>
  <si>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</si>
  <si>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</si>
  <si>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</si>
  <si>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</si>
  <si>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</si>
  <si>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</si>
  <si>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</si>
  <si>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</si>
  <si>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</si>
  <si>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</si>
  <si>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</si>
  <si>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</si>
  <si>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</si>
  <si>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</si>
  <si>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</si>
  <si>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</si>
  <si>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</si>
  <si>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</si>
  <si>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</si>
  <si>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</si>
  <si>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</si>
  <si>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</si>
  <si>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</si>
  <si>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</si>
  <si>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</si>
  <si>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</si>
  <si>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</si>
  <si>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</si>
  <si>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</si>
  <si>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</si>
  <si>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</si>
  <si>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</si>
  <si>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</si>
  <si>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</si>
  <si>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</si>
  <si>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</si>
  <si>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</si>
  <si>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</si>
  <si>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</si>
  <si>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</si>
  <si>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</si>
  <si>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</si>
  <si>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</si>
  <si>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</si>
  <si>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</si>
  <si>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</si>
  <si>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</si>
  <si>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</si>
  <si>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</si>
  <si>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</si>
  <si>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</si>
  <si>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</si>
  <si>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</si>
  <si>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</si>
  <si>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</si>
  <si>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</si>
  <si>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</si>
  <si>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</si>
  <si>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</si>
  <si>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</si>
  <si>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</si>
  <si>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</si>
  <si>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</si>
  <si>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</si>
  <si>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</si>
  <si>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</si>
  <si>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</si>
  <si>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</si>
  <si>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</si>
  <si>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</si>
  <si>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</si>
  <si>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</si>
  <si>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</si>
  <si>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</si>
  <si>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</si>
  <si>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</si>
  <si>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</si>
  <si>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</si>
  <si>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</si>
  <si>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</si>
  <si>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</si>
  <si>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</si>
  <si>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</si>
  <si>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</si>
  <si>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</si>
  <si>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</si>
  <si>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</si>
  <si>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</si>
  <si>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</si>
  <si>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</si>
  <si>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</si>
  <si>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</si>
  <si>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</si>
  <si>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</si>
  <si>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</si>
  <si>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</si>
  <si>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</si>
  <si>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</si>
  <si>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</si>
  <si>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</si>
  <si>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</si>
  <si>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</si>
  <si>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</si>
  <si>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</si>
  <si>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</si>
  <si>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</si>
  <si>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</si>
  <si>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</si>
  <si>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</si>
  <si>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</si>
  <si>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</si>
  <si>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</si>
  <si>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</si>
  <si>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</si>
  <si>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</si>
  <si>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</si>
  <si>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</si>
  <si>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</si>
  <si>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</si>
  <si>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</si>
  <si>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</si>
  <si>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</si>
  <si>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</si>
  <si>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</si>
  <si>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</si>
  <si>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</si>
  <si>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</si>
  <si>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</si>
  <si>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</si>
  <si>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</si>
  <si>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</si>
  <si>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</si>
  <si>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</si>
  <si>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</si>
  <si>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</si>
  <si>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</si>
  <si>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</si>
  <si>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</si>
  <si>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</si>
  <si>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</si>
  <si>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</si>
  <si>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</si>
  <si>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</si>
  <si>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</si>
  <si>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</si>
  <si>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</si>
  <si>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</si>
  <si>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</si>
  <si>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</si>
  <si>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</si>
  <si>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</si>
  <si>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</si>
  <si>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</si>
  <si>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</si>
  <si>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</si>
  <si>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</si>
  <si>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</si>
  <si>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</si>
  <si>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</si>
  <si>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</si>
  <si>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</si>
  <si>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</si>
  <si>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</si>
  <si>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</si>
  <si>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</si>
  <si>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</si>
  <si>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</si>
  <si>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</si>
  <si>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</si>
  <si>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</si>
  <si>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</si>
  <si>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</si>
  <si>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</si>
  <si>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</si>
  <si>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</si>
  <si>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</si>
  <si>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</si>
  <si>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</si>
  <si>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</si>
  <si>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</si>
  <si>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</si>
  <si>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</si>
  <si>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</si>
  <si>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</si>
  <si>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</si>
  <si>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</si>
  <si>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</si>
  <si>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</si>
  <si>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</si>
  <si>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</si>
  <si>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</si>
  <si>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</si>
  <si>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</si>
  <si>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</si>
  <si>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</si>
  <si>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</si>
  <si>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</si>
  <si>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</si>
  <si>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</si>
  <si>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</si>
  <si>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</si>
  <si>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</si>
  <si>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</si>
  <si>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</si>
  <si>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</si>
  <si>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</si>
  <si>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</si>
  <si>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</si>
  <si>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</si>
  <si>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</si>
  <si>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</si>
  <si>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</si>
  <si>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</si>
  <si>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</si>
  <si>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</si>
  <si>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</si>
  <si>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</si>
  <si>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</si>
  <si>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</si>
  <si>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</si>
  <si>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</si>
  <si>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</si>
  <si>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</si>
  <si>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</si>
  <si>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</si>
  <si>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</si>
  <si>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</si>
  <si>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</si>
  <si>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</si>
  <si>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</si>
  <si>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</si>
  <si>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</si>
  <si>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</si>
  <si>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</si>
  <si>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</si>
  <si>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</si>
  <si>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</si>
  <si>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</si>
  <si>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</si>
  <si>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</si>
  <si>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</si>
  <si>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</si>
  <si>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</si>
  <si>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</si>
  <si>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</si>
  <si>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</si>
  <si>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</si>
  <si>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</si>
  <si>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</si>
  <si>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</si>
  <si>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</si>
  <si>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</si>
  <si>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</si>
  <si>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</si>
  <si>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</si>
  <si>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</si>
  <si>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</si>
  <si>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</si>
  <si>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</si>
  <si>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</si>
  <si>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</si>
  <si>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</si>
  <si>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</si>
  <si>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</si>
  <si>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</si>
  <si>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</si>
  <si>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</si>
  <si>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</si>
  <si>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</si>
  <si>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</si>
  <si>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</si>
  <si>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</si>
  <si>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</si>
  <si>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</si>
  <si>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</si>
  <si>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</si>
  <si>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</si>
  <si>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</si>
  <si>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</si>
  <si>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</si>
  <si>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</si>
  <si>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</si>
  <si>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</si>
  <si>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</si>
  <si>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</si>
  <si>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</si>
  <si>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</si>
  <si>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</si>
  <si>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</si>
  <si>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</si>
  <si>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</si>
  <si>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</si>
  <si>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</si>
  <si>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</si>
  <si>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</si>
  <si>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</si>
  <si>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</si>
  <si>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</si>
  <si>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</si>
  <si>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</si>
  <si>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</si>
  <si>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</si>
  <si>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</si>
  <si>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</si>
  <si>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</si>
  <si>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</si>
  <si>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</si>
  <si>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</si>
  <si>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</si>
  <si>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</si>
  <si>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</si>
  <si>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</si>
  <si>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</si>
  <si>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</si>
  <si>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</si>
  <si>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</si>
  <si>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</si>
  <si>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</si>
  <si>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</si>
  <si>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</si>
  <si>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</si>
  <si>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</si>
  <si>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</si>
  <si>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</si>
  <si>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</si>
  <si>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</si>
  <si>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</si>
  <si>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</si>
  <si>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</si>
  <si>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</si>
  <si>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</si>
  <si>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</si>
  <si>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</si>
  <si>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</si>
  <si>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</si>
  <si>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</si>
  <si>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</si>
  <si>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</si>
  <si>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</si>
  <si>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</si>
  <si>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</si>
  <si>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</si>
  <si>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</si>
  <si>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</si>
  <si>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</si>
  <si>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</si>
  <si>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</si>
  <si>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</si>
  <si>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</si>
  <si>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</si>
  <si>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</si>
  <si>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</si>
  <si>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</si>
  <si>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</si>
  <si>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</si>
  <si>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</si>
  <si>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</si>
  <si>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</si>
  <si>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</si>
  <si>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</si>
  <si>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</si>
  <si>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</si>
  <si>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</si>
  <si>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</si>
  <si>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</si>
  <si>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</si>
  <si>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</si>
  <si>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</si>
  <si>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</si>
  <si>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</si>
  <si>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</si>
  <si>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</si>
  <si>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</si>
  <si>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</si>
  <si>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</si>
  <si>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</si>
  <si>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</si>
  <si>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</si>
  <si>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</si>
  <si>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</si>
  <si>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</si>
  <si>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</si>
  <si>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</si>
  <si>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</si>
  <si>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</si>
  <si>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</si>
  <si>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</si>
  <si>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</si>
  <si>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</si>
  <si>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</si>
  <si>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</si>
  <si>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</si>
  <si>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</si>
  <si>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</si>
  <si>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</si>
  <si>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</si>
  <si>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</si>
  <si>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</si>
  <si>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</si>
  <si>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</si>
  <si>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</si>
  <si>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</si>
  <si>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</si>
  <si>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</si>
  <si>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</si>
  <si>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</si>
  <si>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</si>
  <si>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</si>
  <si>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</si>
  <si>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</si>
  <si>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</si>
  <si>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</si>
  <si>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</si>
  <si>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</si>
  <si>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</si>
  <si>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</si>
  <si>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</si>
  <si>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</si>
  <si>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</si>
  <si>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</si>
  <si>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</si>
  <si>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</si>
  <si>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</si>
  <si>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</si>
  <si>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</si>
  <si>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</si>
  <si>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</si>
  <si>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</si>
  <si>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</si>
  <si>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</si>
  <si>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</si>
  <si>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</si>
  <si>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</si>
  <si>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</si>
  <si>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</si>
  <si>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</si>
  <si>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</si>
  <si>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</si>
  <si>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</si>
  <si>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</si>
  <si>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</si>
  <si>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</si>
  <si>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</si>
  <si>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</si>
  <si>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</si>
  <si>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</si>
  <si>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</si>
  <si>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</si>
  <si>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</si>
  <si>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</si>
  <si>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</si>
  <si>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</si>
  <si>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</si>
  <si>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</si>
  <si>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</si>
  <si>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</si>
  <si>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</si>
  <si>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</si>
  <si>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</si>
  <si>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</si>
  <si>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</si>
  <si>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</si>
  <si>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</si>
  <si>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</si>
  <si>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</si>
  <si>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</si>
  <si>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</si>
  <si>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</si>
  <si>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</si>
  <si>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</si>
  <si>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</si>
  <si>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</si>
  <si>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</si>
  <si>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</si>
  <si>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</si>
  <si>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</si>
  <si>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</si>
  <si>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</si>
  <si>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</si>
  <si>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</si>
  <si>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</si>
  <si>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</si>
  <si>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</si>
  <si>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</si>
  <si>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</si>
  <si>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</si>
  <si>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</si>
  <si>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</si>
  <si>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</si>
  <si>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</si>
  <si>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</si>
  <si>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</si>
  <si>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</si>
  <si>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</si>
  <si>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</si>
  <si>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</si>
  <si>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</si>
  <si>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</si>
  <si>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</si>
  <si>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</si>
  <si>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</si>
  <si>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</si>
  <si>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</si>
  <si>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</si>
  <si>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</si>
  <si>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</si>
  <si>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</si>
  <si>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</si>
  <si>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</si>
  <si>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</si>
  <si>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</si>
  <si>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</si>
  <si>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</si>
  <si>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</si>
  <si>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</si>
  <si>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</si>
  <si>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</si>
  <si>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</si>
  <si>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</si>
  <si>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</si>
  <si>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</si>
  <si>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</si>
  <si>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</si>
  <si>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</si>
  <si>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</si>
  <si>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</si>
  <si>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</si>
  <si>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</si>
  <si>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</si>
  <si>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</si>
  <si>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</si>
  <si>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</si>
  <si>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</si>
  <si>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</si>
  <si>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</si>
  <si>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</si>
  <si>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</si>
  <si>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</si>
  <si>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</si>
  <si>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</si>
  <si>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</si>
  <si>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</si>
  <si>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</si>
  <si>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</si>
  <si>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</si>
  <si>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</si>
  <si>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</si>
  <si>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</si>
  <si>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</si>
  <si>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</si>
  <si>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</si>
  <si>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</si>
  <si>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</si>
  <si>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</si>
  <si>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</si>
  <si>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</si>
  <si>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</si>
  <si>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</si>
  <si>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</si>
  <si>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</si>
  <si>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</si>
  <si>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</si>
  <si>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</si>
  <si>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</si>
  <si>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</si>
  <si>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</si>
  <si>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</si>
  <si>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</si>
  <si>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</si>
  <si>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</si>
  <si>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</si>
  <si>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</si>
  <si>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</si>
  <si>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</si>
  <si>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</si>
  <si>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</si>
  <si>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</si>
  <si>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</si>
  <si>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</si>
  <si>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</si>
  <si>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</si>
  <si>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</si>
  <si>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</si>
  <si>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</si>
  <si>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</si>
  <si>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</si>
  <si>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</si>
  <si>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</si>
  <si>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</si>
  <si>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</si>
  <si>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</si>
  <si>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</si>
  <si>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</si>
  <si>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</si>
  <si>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</si>
  <si>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</si>
  <si>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</si>
  <si>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</si>
  <si>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</si>
  <si>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</si>
  <si>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</si>
  <si>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</si>
  <si>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</si>
  <si>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</si>
  <si>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</si>
  <si>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</si>
  <si>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</si>
  <si>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</si>
  <si>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</si>
  <si>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</si>
  <si>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</si>
  <si>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</si>
  <si>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</si>
  <si>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</si>
  <si>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</si>
  <si>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</si>
  <si>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</si>
  <si>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</si>
  <si>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</si>
  <si>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</si>
  <si>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</si>
  <si>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</si>
  <si>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</si>
  <si>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</si>
  <si>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</si>
  <si>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</si>
  <si>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</si>
  <si>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</si>
  <si>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</si>
  <si>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</si>
  <si>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</si>
  <si>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</si>
  <si>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</si>
  <si>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</si>
  <si>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</si>
  <si>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</si>
  <si>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</si>
  <si>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</si>
  <si>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</si>
  <si>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</si>
  <si>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</si>
  <si>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</si>
  <si>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</si>
  <si>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</si>
  <si>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</si>
  <si>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</si>
  <si>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</si>
  <si>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</si>
  <si>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</si>
  <si>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</si>
  <si>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</si>
  <si>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</si>
  <si>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</si>
  <si>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</si>
  <si>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</si>
  <si>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</si>
  <si>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</si>
  <si>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</si>
  <si>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</si>
  <si>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</si>
  <si>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</si>
  <si>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</si>
  <si>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</si>
  <si>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</si>
  <si>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</si>
  <si>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</si>
  <si>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</si>
  <si>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</si>
  <si>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</si>
  <si>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</si>
  <si>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</si>
  <si>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</si>
  <si>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</si>
  <si>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</si>
  <si>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</si>
  <si>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</si>
  <si>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</si>
  <si>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</si>
  <si>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</si>
  <si>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</si>
  <si>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</si>
  <si>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</si>
  <si>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</si>
  <si>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</si>
  <si>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</si>
  <si>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</si>
  <si>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</si>
  <si>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</si>
  <si>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</si>
  <si>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</si>
  <si>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</si>
  <si>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</si>
  <si>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</si>
  <si>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</si>
  <si>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</si>
  <si>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</si>
  <si>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</si>
  <si>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</si>
  <si>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</si>
  <si>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</si>
  <si>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</si>
  <si>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</si>
  <si>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</si>
  <si>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</si>
  <si>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</si>
  <si>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</si>
  <si>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</si>
  <si>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</si>
  <si>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</si>
  <si>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</si>
  <si>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</si>
  <si>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</si>
  <si>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</si>
  <si>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</si>
  <si>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</si>
  <si>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</si>
  <si>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</si>
  <si>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</si>
  <si>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</si>
  <si>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</si>
  <si>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</si>
  <si>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</si>
  <si>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</si>
  <si>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</si>
  <si>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</si>
  <si>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</si>
  <si>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</si>
  <si>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</si>
  <si>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</si>
  <si>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</si>
  <si>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</si>
  <si>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</si>
  <si>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</si>
  <si>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</si>
  <si>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</si>
  <si>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</si>
  <si>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</si>
  <si>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</si>
  <si>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</si>
  <si>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</si>
  <si>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</si>
  <si>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</si>
  <si>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</si>
  <si>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</si>
  <si>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</si>
  <si>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</si>
  <si>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</si>
  <si>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</si>
  <si>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</si>
  <si>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</si>
  <si>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</si>
  <si>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</si>
  <si>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</si>
  <si>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</si>
  <si>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</si>
  <si>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</si>
  <si>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</si>
  <si>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</si>
  <si>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</si>
  <si>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</si>
  <si>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</si>
  <si>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</si>
  <si>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</si>
  <si>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</si>
  <si>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</si>
  <si>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</si>
  <si>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</si>
  <si>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</si>
  <si>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</si>
  <si>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</si>
  <si>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</si>
  <si>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</si>
  <si>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</si>
  <si>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</si>
  <si>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</si>
  <si>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</si>
  <si>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</si>
  <si>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</si>
  <si>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</si>
  <si>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</si>
  <si>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</si>
  <si>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</si>
  <si>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</si>
  <si>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</si>
  <si>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</si>
  <si>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</si>
  <si>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</si>
  <si>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</si>
  <si>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</si>
  <si>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</si>
  <si>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</si>
  <si>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</si>
  <si>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</si>
  <si>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</si>
  <si>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</si>
  <si>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</si>
  <si>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</si>
  <si>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</si>
  <si>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</si>
  <si>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</si>
  <si>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</si>
  <si>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</si>
  <si>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</si>
  <si>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</si>
  <si>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</si>
  <si>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</si>
  <si>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</si>
  <si>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</si>
  <si>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</si>
  <si>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</si>
  <si>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</si>
  <si>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</si>
  <si>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</si>
  <si>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</si>
  <si>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</si>
  <si>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</si>
  <si>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</si>
  <si>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</si>
  <si>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</si>
  <si>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</si>
  <si>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</si>
  <si>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</si>
  <si>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</si>
  <si>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</si>
  <si>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</si>
  <si>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</si>
  <si>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</si>
  <si>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</si>
  <si>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</si>
  <si>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</si>
  <si>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</si>
  <si>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</si>
  <si>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</si>
  <si>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</si>
  <si>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</si>
  <si>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</si>
  <si>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</si>
  <si>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</si>
  <si>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</si>
  <si>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</si>
  <si>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</si>
  <si>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</si>
  <si>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</si>
  <si>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</si>
  <si>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</si>
  <si>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</si>
  <si>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</si>
  <si>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</si>
  <si>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</si>
  <si>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</si>
  <si>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</si>
  <si>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</si>
  <si>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</si>
  <si>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</si>
  <si>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</si>
  <si>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</si>
  <si>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</si>
  <si>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</si>
  <si>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</si>
  <si>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</si>
  <si>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</si>
  <si>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</si>
  <si>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</si>
  <si>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</si>
  <si>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</si>
  <si>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</si>
  <si>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</si>
  <si>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</si>
  <si>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</si>
  <si>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</si>
  <si>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</si>
  <si>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</si>
  <si>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</si>
  <si>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</si>
  <si>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</si>
  <si>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</si>
  <si>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</si>
  <si>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</si>
  <si>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</si>
  <si>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</si>
  <si>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</si>
  <si>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</si>
  <si>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</si>
  <si>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</si>
  <si>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</si>
  <si>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</si>
  <si>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</si>
  <si>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</si>
  <si>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</si>
  <si>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</si>
  <si>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</si>
  <si>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</si>
  <si>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</si>
  <si>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</si>
  <si>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</si>
  <si>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</si>
  <si>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</si>
  <si>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</si>
  <si>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</si>
  <si>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</si>
  <si>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</si>
  <si>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</si>
  <si>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</si>
  <si>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</si>
  <si>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</si>
  <si>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</si>
  <si>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</si>
  <si>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</si>
  <si>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</si>
  <si>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</si>
  <si>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</si>
  <si>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</si>
  <si>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</si>
  <si>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</si>
  <si>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</si>
  <si>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</si>
  <si>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</si>
  <si>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</si>
  <si>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</si>
  <si>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</si>
  <si>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</si>
  <si>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</si>
  <si>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</si>
  <si>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</si>
  <si>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</si>
  <si>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</si>
  <si>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</si>
  <si>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</si>
  <si>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</si>
  <si>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</si>
  <si>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</si>
  <si>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</si>
  <si>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</si>
  <si>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</si>
  <si>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</si>
  <si>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</si>
  <si>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</si>
  <si>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</si>
  <si>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</si>
  <si>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</si>
  <si>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</si>
  <si>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</si>
  <si>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</si>
  <si>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</si>
  <si>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</si>
  <si>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</si>
  <si>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</si>
  <si>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</si>
  <si>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</si>
  <si>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</si>
  <si>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</si>
  <si>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</si>
  <si>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</si>
  <si>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</si>
  <si>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</si>
  <si>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</si>
  <si>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</si>
  <si>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</si>
  <si>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</si>
  <si>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</si>
  <si>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</si>
  <si>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</si>
  <si>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</si>
  <si>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</si>
  <si>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</si>
  <si>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</si>
  <si>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</si>
  <si>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</si>
  <si>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</si>
  <si>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</si>
  <si>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</si>
  <si>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</si>
  <si>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</si>
  <si>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</si>
  <si>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</si>
  <si>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</si>
  <si>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</si>
  <si>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</si>
  <si>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</si>
  <si>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</si>
  <si>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</si>
  <si>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</si>
  <si>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</si>
  <si>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</si>
  <si>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</si>
  <si>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</si>
  <si>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</si>
  <si>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</si>
  <si>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</si>
  <si>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</si>
  <si>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</si>
  <si>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</si>
  <si>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</si>
  <si>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</si>
  <si>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</si>
  <si>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</si>
  <si>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</si>
  <si>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</si>
  <si>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</si>
  <si>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</si>
  <si>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</si>
  <si>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</si>
  <si>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</si>
  <si>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</si>
  <si>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</si>
  <si>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</si>
  <si>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</si>
  <si>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</si>
  <si>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</si>
  <si>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</si>
  <si>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</si>
  <si>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</si>
  <si>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</si>
  <si>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</si>
  <si>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</si>
  <si>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</si>
  <si>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</si>
  <si>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</si>
  <si>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</si>
  <si>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</si>
  <si>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</si>
  <si>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</si>
  <si>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</si>
  <si>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</si>
  <si>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</si>
  <si>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</si>
  <si>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</si>
  <si>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</si>
  <si>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</si>
  <si>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</si>
  <si>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</si>
  <si>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</si>
  <si>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</si>
  <si>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</si>
  <si>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</si>
  <si>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</si>
  <si>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</si>
  <si>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</si>
  <si>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</si>
  <si>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</si>
  <si>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</si>
  <si>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</si>
  <si>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</si>
  <si>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</si>
  <si>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</si>
  <si>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</si>
  <si>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</si>
  <si>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</si>
  <si>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</si>
  <si>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</si>
  <si>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</si>
  <si>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</si>
  <si>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</si>
  <si>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</si>
  <si>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</si>
  <si>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</si>
  <si>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</si>
  <si>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</si>
  <si>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</si>
  <si>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</si>
  <si>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</si>
  <si>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</si>
  <si>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</si>
  <si>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</si>
  <si>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</si>
  <si>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</si>
  <si>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</si>
  <si>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</si>
  <si>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</si>
  <si>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</si>
  <si>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</si>
  <si>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</si>
  <si>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</si>
  <si>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</si>
  <si>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</si>
  <si>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</si>
  <si>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</si>
  <si>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</si>
  <si>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</si>
  <si>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</si>
  <si>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</si>
  <si>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</si>
  <si>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</si>
  <si>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</si>
  <si>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</si>
  <si>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</si>
  <si>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</si>
  <si>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</si>
  <si>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</si>
  <si>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</si>
  <si>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</si>
  <si>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</si>
  <si>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</si>
  <si>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</si>
  <si>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</si>
  <si>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</si>
  <si>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</si>
  <si>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</si>
  <si>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</si>
  <si>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</si>
  <si>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</si>
  <si>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</si>
  <si>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</si>
  <si>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</si>
  <si>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</si>
  <si>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</si>
  <si>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</si>
  <si>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</si>
  <si>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</si>
  <si>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</si>
  <si>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</si>
  <si>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</si>
  <si>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</si>
  <si>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</si>
  <si>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</si>
  <si>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</si>
  <si>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</si>
  <si>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</si>
  <si>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</si>
  <si>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</si>
  <si>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</si>
  <si>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</si>
  <si>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</si>
  <si>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</si>
  <si>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</si>
  <si>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</si>
  <si>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</si>
  <si>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</si>
  <si>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</si>
  <si>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</si>
  <si>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</si>
  <si>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</si>
  <si>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</si>
  <si>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</si>
  <si>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</si>
  <si>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</si>
  <si>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</si>
  <si>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</si>
  <si>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</si>
  <si>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</si>
  <si>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</si>
  <si>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</si>
  <si>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</si>
  <si>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</si>
  <si>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</si>
  <si>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</si>
  <si>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</si>
  <si>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</si>
  <si>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</si>
  <si>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</si>
  <si>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</si>
  <si>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</si>
  <si>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</si>
  <si>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</si>
  <si>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</si>
  <si>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</si>
  <si>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</si>
  <si>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</si>
  <si>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</si>
  <si>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</si>
  <si>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</si>
  <si>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</si>
  <si>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</si>
  <si>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</si>
  <si>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</si>
  <si>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</si>
  <si>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</si>
  <si>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</si>
  <si>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</si>
  <si>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</si>
  <si>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</si>
  <si>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</si>
  <si>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</si>
  <si>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</si>
  <si>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</si>
  <si>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</si>
  <si>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</si>
  <si>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</si>
  <si>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</si>
  <si>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</si>
  <si>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</si>
  <si>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</si>
  <si>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</si>
  <si>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</si>
  <si>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</si>
  <si>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</si>
  <si>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</si>
  <si>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</si>
  <si>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</si>
  <si>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</si>
  <si>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</si>
  <si>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</si>
  <si>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</si>
  <si>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</si>
  <si>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</si>
  <si>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</si>
  <si>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</si>
  <si>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</si>
  <si>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</si>
  <si>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</si>
  <si>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</si>
  <si>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</si>
  <si>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</si>
  <si>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</si>
  <si>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</si>
  <si>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</si>
  <si>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</si>
  <si>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</si>
  <si>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</si>
  <si>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</si>
  <si>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</si>
  <si>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</si>
  <si>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</si>
  <si>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</si>
  <si>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</si>
  <si>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</si>
  <si>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</si>
  <si>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</si>
  <si>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</si>
  <si>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</si>
  <si>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</si>
  <si>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</si>
  <si>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</si>
  <si>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</si>
  <si>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</si>
  <si>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</si>
  <si>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</si>
  <si>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</si>
  <si>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</si>
  <si>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</si>
  <si>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</si>
  <si>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</si>
  <si>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</si>
  <si>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</si>
  <si>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</si>
  <si>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</si>
  <si>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</si>
  <si>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</si>
  <si>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</si>
  <si>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</si>
  <si>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</si>
  <si>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</si>
  <si>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</si>
  <si>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</si>
  <si>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</si>
  <si>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</si>
  <si>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</si>
  <si>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</si>
  <si>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</si>
  <si>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</si>
  <si>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</si>
  <si>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</si>
  <si>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</si>
  <si>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</si>
  <si>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</si>
  <si>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</si>
  <si>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</si>
  <si>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</si>
  <si>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</si>
  <si>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</si>
  <si>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</si>
  <si>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</si>
  <si>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</si>
  <si>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</si>
  <si>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</si>
  <si>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</si>
  <si>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</si>
  <si>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</si>
  <si>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</si>
  <si>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</si>
  <si>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</si>
  <si>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</si>
  <si>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</si>
  <si>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</si>
  <si>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</si>
  <si>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</si>
  <si>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</si>
  <si>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</si>
  <si>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</si>
  <si>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</si>
  <si>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</si>
  <si>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</si>
  <si>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</si>
  <si>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</si>
  <si>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</si>
  <si>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</si>
  <si>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</si>
  <si>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</si>
  <si>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</si>
  <si>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</si>
  <si>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</si>
  <si>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</si>
  <si>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</si>
  <si>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</si>
  <si>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</si>
  <si>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</si>
  <si>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</si>
  <si>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</si>
  <si>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</si>
  <si>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</si>
  <si>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</si>
  <si>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</si>
  <si>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</si>
  <si>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</si>
  <si>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</si>
  <si>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</si>
  <si>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</si>
  <si>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</si>
  <si>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</si>
  <si>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</si>
  <si>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</si>
  <si>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</si>
  <si>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</si>
  <si>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</si>
  <si>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</si>
  <si>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</si>
  <si>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</si>
  <si>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</si>
  <si>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</si>
  <si>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</si>
  <si>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</si>
  <si>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</si>
  <si>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</si>
  <si>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</si>
  <si>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</si>
  <si>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</si>
  <si>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</si>
  <si>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</si>
  <si>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</si>
  <si>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</si>
  <si>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</si>
  <si>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</si>
  <si>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</si>
  <si>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</si>
  <si>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</si>
  <si>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</si>
  <si>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</si>
  <si>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</si>
  <si>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</si>
  <si>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</si>
  <si>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</si>
  <si>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</si>
  <si>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</si>
  <si>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</si>
  <si>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</si>
  <si>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</si>
  <si>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</si>
  <si>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</si>
  <si>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</si>
  <si>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</si>
  <si>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</si>
  <si>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</si>
  <si>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</si>
  <si>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</si>
  <si>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</si>
  <si>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</si>
  <si>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</si>
  <si>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</si>
  <si>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</si>
  <si>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</si>
  <si>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</si>
  <si>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</si>
  <si>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</si>
  <si>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</si>
  <si>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</si>
  <si>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</si>
  <si>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</si>
  <si>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</si>
  <si>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</si>
  <si>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</si>
  <si>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</si>
  <si>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</si>
  <si>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</si>
  <si>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</si>
  <si>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</si>
  <si>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</si>
  <si>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</si>
  <si>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</si>
  <si>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</si>
  <si>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</si>
  <si>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</si>
  <si>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</si>
  <si>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</si>
  <si>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</si>
  <si>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</si>
  <si>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</si>
  <si>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</si>
  <si>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</si>
  <si>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</si>
  <si>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</si>
  <si>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</si>
  <si>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</si>
  <si>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</si>
  <si>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</si>
  <si>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</si>
  <si>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</si>
  <si>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</si>
  <si>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</si>
  <si>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</si>
  <si>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</si>
  <si>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</si>
  <si>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</si>
  <si>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</si>
  <si>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</si>
  <si>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</si>
  <si>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</si>
  <si>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</si>
  <si>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</si>
  <si>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</si>
  <si>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</si>
  <si>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</si>
  <si>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</si>
  <si>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</si>
  <si>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</si>
  <si>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</si>
  <si>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</si>
  <si>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</si>
  <si>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</si>
  <si>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</si>
  <si>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</si>
  <si>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</si>
  <si>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</si>
  <si>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</si>
  <si>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</si>
  <si>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</si>
  <si>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</si>
  <si>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</si>
  <si>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</si>
  <si>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</si>
  <si>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</si>
  <si>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</si>
  <si>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</si>
  <si>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</si>
  <si>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</si>
  <si>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</si>
  <si>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</si>
  <si>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</si>
  <si>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</si>
  <si>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</si>
  <si>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</si>
  <si>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</si>
  <si>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</si>
  <si>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</si>
  <si>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</si>
  <si>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</si>
  <si>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</si>
  <si>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</si>
  <si>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</si>
  <si>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</si>
  <si>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</si>
  <si>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</si>
  <si>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</si>
  <si>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</si>
  <si>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</si>
  <si>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</si>
  <si>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</si>
  <si>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</si>
  <si>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</si>
  <si>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</si>
  <si>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</si>
  <si>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</si>
  <si>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</si>
  <si>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</si>
  <si>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</si>
  <si>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</si>
  <si>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</si>
  <si>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</si>
  <si>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</si>
  <si>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</si>
  <si>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</si>
  <si>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</si>
  <si>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</si>
  <si>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</si>
  <si>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</si>
  <si>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</si>
  <si>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</si>
  <si>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</si>
  <si>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</si>
  <si>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</si>
  <si>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</si>
  <si>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</si>
  <si>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</si>
  <si>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</si>
  <si>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</si>
  <si>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</si>
  <si>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</si>
  <si>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</si>
  <si>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</si>
  <si>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</si>
  <si>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</si>
  <si>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</si>
  <si>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</si>
  <si>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</si>
  <si>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</si>
  <si>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</si>
  <si>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</si>
  <si>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</si>
  <si>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</si>
  <si>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</si>
  <si>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</si>
  <si>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</si>
  <si>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</si>
  <si>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</si>
  <si>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</si>
  <si>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</si>
  <si>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</si>
  <si>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</si>
  <si>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</si>
  <si>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</si>
  <si>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</si>
  <si>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</si>
  <si>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</si>
  <si>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</si>
  <si>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</si>
  <si>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</si>
  <si>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</si>
  <si>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</si>
  <si>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</si>
  <si>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</si>
  <si>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</si>
  <si>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</si>
  <si>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</si>
  <si>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</si>
  <si>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</si>
  <si>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</si>
  <si>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</si>
  <si>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</si>
  <si>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</si>
  <si>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</si>
  <si>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</si>
  <si>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</si>
  <si>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</si>
  <si>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</si>
  <si>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</si>
  <si>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</si>
  <si>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</si>
  <si>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</si>
  <si>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</si>
  <si>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</si>
  <si>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</si>
  <si>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</si>
  <si>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</si>
  <si>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</si>
  <si>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</si>
  <si>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</si>
  <si>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</si>
  <si>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</si>
  <si>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</si>
  <si>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</si>
  <si>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</si>
  <si>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</si>
  <si>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</si>
  <si>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</si>
  <si>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</si>
  <si>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</si>
  <si>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</si>
  <si>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</si>
  <si>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</si>
  <si>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</si>
  <si>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</si>
  <si>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</si>
  <si>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</si>
  <si>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</si>
  <si>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</si>
  <si>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</si>
  <si>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</si>
  <si>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</si>
  <si>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</si>
  <si>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</si>
  <si>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</si>
  <si>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</si>
  <si>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</si>
  <si>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</si>
  <si>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</si>
  <si>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</si>
  <si>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</si>
  <si>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</si>
  <si>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</si>
  <si>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</si>
  <si>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</si>
  <si>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</si>
  <si>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</si>
  <si>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</si>
  <si>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</si>
  <si>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</si>
  <si>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</si>
  <si>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</si>
  <si>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</si>
  <si>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</si>
  <si>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</si>
  <si>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</si>
  <si>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</si>
  <si>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</si>
  <si>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</si>
  <si>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</si>
  <si>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</si>
  <si>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</si>
  <si>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</si>
  <si>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</si>
  <si>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</si>
  <si>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</si>
  <si>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</si>
  <si>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</si>
  <si>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</si>
  <si>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</si>
  <si>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</si>
  <si>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</si>
  <si>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</si>
  <si>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</si>
  <si>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</si>
  <si>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</si>
  <si>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</si>
  <si>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</si>
  <si>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</si>
  <si>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</si>
  <si>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</si>
  <si>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</si>
  <si>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</si>
  <si>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</si>
  <si>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</si>
  <si>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</si>
  <si>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</si>
  <si>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</si>
  <si>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</si>
  <si>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</si>
  <si>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</si>
  <si>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</si>
  <si>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</si>
  <si>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</si>
  <si>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</si>
  <si>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</si>
  <si>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</si>
  <si>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</si>
  <si>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</si>
  <si>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</si>
  <si>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</si>
  <si>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</si>
  <si>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</si>
  <si>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</si>
  <si>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</si>
  <si>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</si>
  <si>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</si>
  <si>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</si>
  <si>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</si>
  <si>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</si>
  <si>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</si>
  <si>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</si>
  <si>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</si>
  <si>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</si>
  <si>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</si>
  <si>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</si>
  <si>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</si>
  <si>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</si>
  <si>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</si>
  <si>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</si>
  <si>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</si>
  <si>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</si>
  <si>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</si>
  <si>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</si>
  <si>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</si>
  <si>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</si>
  <si>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</si>
  <si>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</si>
  <si>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</si>
  <si>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</si>
  <si>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</si>
  <si>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</si>
  <si>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</si>
  <si>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</si>
  <si>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</si>
  <si>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</si>
  <si>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</si>
  <si>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</si>
  <si>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</si>
  <si>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</si>
  <si>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</si>
  <si>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</si>
  <si>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</si>
  <si>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</si>
  <si>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</si>
  <si>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</si>
  <si>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</si>
  <si>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</si>
  <si>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</si>
  <si>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</si>
  <si>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</si>
  <si>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</si>
  <si>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</si>
  <si>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</si>
  <si>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</si>
  <si>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</si>
  <si>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</si>
  <si>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</si>
  <si>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</si>
  <si>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</si>
  <si>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</si>
  <si>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</si>
  <si>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</si>
  <si>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</si>
  <si>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</si>
  <si>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</si>
  <si>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</si>
  <si>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</si>
  <si>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</si>
  <si>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</si>
  <si>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</si>
  <si>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</si>
  <si>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</si>
  <si>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</si>
  <si>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</si>
  <si>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</si>
  <si>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</si>
  <si>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</si>
  <si>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</si>
  <si>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</si>
  <si>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</si>
  <si>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</si>
  <si>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</si>
  <si>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</si>
  <si>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</si>
  <si>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</si>
  <si>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</si>
  <si>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</si>
  <si>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</si>
  <si>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</si>
  <si>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</si>
  <si>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</si>
  <si>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</si>
  <si>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</si>
  <si>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</si>
  <si>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</si>
  <si>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</si>
  <si>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</si>
  <si>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</si>
  <si>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</si>
  <si>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</si>
  <si>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</si>
  <si>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</si>
  <si>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</si>
  <si>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</si>
  <si>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</si>
  <si>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</si>
  <si>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</si>
  <si>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</si>
  <si>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</si>
  <si>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</si>
  <si>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</si>
  <si>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</si>
  <si>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</si>
  <si>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</si>
  <si>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</si>
  <si>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</si>
  <si>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</si>
  <si>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</si>
  <si>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</si>
  <si>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</si>
  <si>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</si>
  <si>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</si>
  <si>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</si>
  <si>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</si>
  <si>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</si>
  <si>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</si>
  <si>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</si>
  <si>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</si>
  <si>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</si>
  <si>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</si>
  <si>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</si>
  <si>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</si>
  <si>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</si>
  <si>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</si>
  <si>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</si>
  <si>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</si>
  <si>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</si>
  <si>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</si>
  <si>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</si>
  <si>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</si>
  <si>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</si>
  <si>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</si>
  <si>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</si>
  <si>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</si>
  <si>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</si>
  <si>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</si>
  <si>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</si>
  <si>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</si>
  <si>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</si>
  <si>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</si>
  <si>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</si>
  <si>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</si>
  <si>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</si>
  <si>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</si>
  <si>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</si>
  <si>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</si>
  <si>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</si>
  <si>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</si>
  <si>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</si>
  <si>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</si>
  <si>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</si>
  <si>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</si>
  <si>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</si>
  <si>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</si>
  <si>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</si>
  <si>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</si>
  <si>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</si>
  <si>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</si>
  <si>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</si>
  <si>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</si>
  <si>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</si>
  <si>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</si>
  <si>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</si>
  <si>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</si>
  <si>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</si>
  <si>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</si>
  <si>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</si>
  <si>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</si>
  <si>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</si>
  <si>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</si>
  <si>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</si>
  <si>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</si>
  <si>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</si>
  <si>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</si>
  <si>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</si>
  <si>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</si>
  <si>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</si>
  <si>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</si>
  <si>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</si>
  <si>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</si>
  <si>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</si>
  <si>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</si>
  <si>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</si>
  <si>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</si>
  <si>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</si>
  <si>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</si>
  <si>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</si>
  <si>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</si>
  <si>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</si>
  <si>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</si>
  <si>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</si>
  <si>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</si>
  <si>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</si>
  <si>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</si>
  <si>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</si>
  <si>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</si>
  <si>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</si>
  <si>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</si>
  <si>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</si>
  <si>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</si>
  <si>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</si>
  <si>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</si>
  <si>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</si>
  <si>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</si>
  <si>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</si>
  <si>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</si>
  <si>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</si>
  <si>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</si>
  <si>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</si>
  <si>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</si>
  <si>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</si>
  <si>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</si>
  <si>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</si>
  <si>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</si>
  <si>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</si>
  <si>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</si>
  <si>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</si>
  <si>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</si>
  <si>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</si>
  <si>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</si>
  <si>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</si>
  <si>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</si>
  <si>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</si>
  <si>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</si>
  <si>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</si>
  <si>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</si>
  <si>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</si>
  <si>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</si>
  <si>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</si>
  <si>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</si>
  <si>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</si>
  <si>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</si>
  <si>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</si>
  <si>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</si>
  <si>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</si>
  <si>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</si>
  <si>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</si>
  <si>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</si>
  <si>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</si>
  <si>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</si>
  <si>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</si>
  <si>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</si>
  <si>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</si>
  <si>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</si>
  <si>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</si>
  <si>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</si>
  <si>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</si>
  <si>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</si>
  <si>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</si>
  <si>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</si>
  <si>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</si>
  <si>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</si>
  <si>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</si>
  <si>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</si>
  <si>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</si>
  <si>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</si>
  <si>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</si>
  <si>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</si>
  <si>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</si>
  <si>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</si>
  <si>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</si>
  <si>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</si>
  <si>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</si>
  <si>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</si>
  <si>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</si>
  <si>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</si>
  <si>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</si>
  <si>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</si>
  <si>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</si>
  <si>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</si>
  <si>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</si>
  <si>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</si>
  <si>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</si>
  <si>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</si>
  <si>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</si>
  <si>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</si>
  <si>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</si>
  <si>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</si>
  <si>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</si>
  <si>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</si>
  <si>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</si>
  <si>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</si>
  <si>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</si>
  <si>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</si>
  <si>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</si>
  <si>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</si>
  <si>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</si>
  <si>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</si>
  <si>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</si>
  <si>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</si>
  <si>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</si>
  <si>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</si>
  <si>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</si>
  <si>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</si>
  <si>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</si>
  <si>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</si>
  <si>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</si>
  <si>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</si>
  <si>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</si>
  <si>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</si>
  <si>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</si>
  <si>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</si>
  <si>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</si>
  <si>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</si>
  <si>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</si>
  <si>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</si>
  <si>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</si>
  <si>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</si>
  <si>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</si>
  <si>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</si>
  <si>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</si>
  <si>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</si>
  <si>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</si>
  <si>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</si>
  <si>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</si>
  <si>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</si>
  <si>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</si>
  <si>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</si>
  <si>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</si>
  <si>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</si>
  <si>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</si>
  <si>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</si>
  <si>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</si>
  <si>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</si>
  <si>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</si>
  <si>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</si>
  <si>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</si>
  <si>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</si>
  <si>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</si>
  <si>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</si>
  <si>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</si>
  <si>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</si>
  <si>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</si>
  <si>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</si>
  <si>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</si>
  <si>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</si>
  <si>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</si>
  <si>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</si>
  <si>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</si>
  <si>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</si>
  <si>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</si>
  <si>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</si>
  <si>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</si>
  <si>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</si>
  <si>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</si>
  <si>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</si>
  <si>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</si>
  <si>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</si>
  <si>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</si>
  <si>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</si>
  <si>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</si>
  <si>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</si>
  <si>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</si>
  <si>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</si>
  <si>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</si>
  <si>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</si>
  <si>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</si>
  <si>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</si>
  <si>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</si>
  <si>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</si>
  <si>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</si>
  <si>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</si>
  <si>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</si>
  <si>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</si>
  <si>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</si>
  <si>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</si>
  <si>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</si>
  <si>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</si>
  <si>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</si>
  <si>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</si>
  <si>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</si>
  <si>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</si>
  <si>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</si>
  <si>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</si>
  <si>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</si>
  <si>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</si>
  <si>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</si>
  <si>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</si>
  <si>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</si>
  <si>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</si>
  <si>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</si>
  <si>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</si>
  <si>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</si>
  <si>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</si>
  <si>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</si>
  <si>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</si>
  <si>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</si>
  <si>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</si>
  <si>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</si>
  <si>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</si>
  <si>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</si>
  <si>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</si>
  <si>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</si>
  <si>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</si>
  <si>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</si>
  <si>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</si>
  <si>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</si>
  <si>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</si>
  <si>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</si>
  <si>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</si>
  <si>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</si>
  <si>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</si>
  <si>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</si>
  <si>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</si>
  <si>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</si>
  <si>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</si>
  <si>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</si>
  <si>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</si>
  <si>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</si>
  <si>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</si>
  <si>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</si>
  <si>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</si>
  <si>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</si>
  <si>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</si>
  <si>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</si>
  <si>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</si>
  <si>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</si>
  <si>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</si>
  <si>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</si>
  <si>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</si>
  <si>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</si>
  <si>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</si>
  <si>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</si>
  <si>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</si>
  <si>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</si>
  <si>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</si>
  <si>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</si>
  <si>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</si>
  <si>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</si>
  <si>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</si>
  <si>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</si>
  <si>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</si>
  <si>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</si>
  <si>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</si>
  <si>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</si>
  <si>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</si>
  <si>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</si>
  <si>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</si>
  <si>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</si>
  <si>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</si>
  <si>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</si>
  <si>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</si>
  <si>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</si>
  <si>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</si>
  <si>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</si>
  <si>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</si>
  <si>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</si>
  <si>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</si>
  <si>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</si>
  <si>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</si>
  <si>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</si>
  <si>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</si>
  <si>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</si>
  <si>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</si>
  <si>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</si>
  <si>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</si>
  <si>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</si>
  <si>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</si>
  <si>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</si>
  <si>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</si>
  <si>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</si>
  <si>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</si>
  <si>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</si>
  <si>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</si>
  <si>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</si>
  <si>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</si>
  <si>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</si>
  <si>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</si>
  <si>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</si>
  <si>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</si>
  <si>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</si>
  <si>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</si>
  <si>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</si>
  <si>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</si>
  <si>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</si>
  <si>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</si>
  <si>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</si>
  <si>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</si>
  <si>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</si>
  <si>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</si>
  <si>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</si>
  <si>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</si>
  <si>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</si>
  <si>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</si>
  <si>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</si>
  <si>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</si>
  <si>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</si>
  <si>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</si>
  <si>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</si>
  <si>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</si>
  <si>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</si>
  <si>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</si>
  <si>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</si>
  <si>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</si>
  <si>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</si>
  <si>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</si>
  <si>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</si>
  <si>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</si>
  <si>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</si>
  <si>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</si>
  <si>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</si>
  <si>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</si>
  <si>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</si>
  <si>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</si>
  <si>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</si>
  <si>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</si>
  <si>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</si>
  <si>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</si>
  <si>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</si>
  <si>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</si>
  <si>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</si>
  <si>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</si>
  <si>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</si>
  <si>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</si>
  <si>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</si>
  <si>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</si>
  <si>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</si>
  <si>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</si>
  <si>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</si>
  <si>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</si>
  <si>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</si>
  <si>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</si>
  <si>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</si>
  <si>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</si>
  <si>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</si>
  <si>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</si>
  <si>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</si>
  <si>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</si>
  <si>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</si>
  <si>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</si>
  <si>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</si>
  <si>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</si>
  <si>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</si>
  <si>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</si>
  <si>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</si>
  <si>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</si>
  <si>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</si>
  <si>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</si>
  <si>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</si>
  <si>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</si>
  <si>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</si>
  <si>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</si>
  <si>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</si>
  <si>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</si>
  <si>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</si>
  <si>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</si>
  <si>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</si>
  <si>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</si>
  <si>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</si>
  <si>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</si>
  <si>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</si>
  <si>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</si>
  <si>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</si>
  <si>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</si>
  <si>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</si>
  <si>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</si>
  <si>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</si>
  <si>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</si>
  <si>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</si>
  <si>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</si>
  <si>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</si>
  <si>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</si>
  <si>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</si>
  <si>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</si>
  <si>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</si>
  <si>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</si>
  <si>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</si>
  <si>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</si>
  <si>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</si>
  <si>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</si>
  <si>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</si>
  <si>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</si>
  <si>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</si>
  <si>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</si>
  <si>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</si>
  <si>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</si>
  <si>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</si>
  <si>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</si>
  <si>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</si>
  <si>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</si>
  <si>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</si>
  <si>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</si>
  <si>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</si>
  <si>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</si>
  <si>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</si>
  <si>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</si>
  <si>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</si>
  <si>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</si>
  <si>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</si>
  <si>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</si>
  <si>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</si>
  <si>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</si>
  <si>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</si>
  <si>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</si>
  <si>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</si>
  <si>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</si>
  <si>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</si>
  <si>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</si>
  <si>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</si>
  <si>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</si>
  <si>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</si>
  <si>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</si>
  <si>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</si>
  <si>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</si>
  <si>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</si>
  <si>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</si>
  <si>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</si>
  <si>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</si>
  <si>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</si>
  <si>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</si>
  <si>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</si>
  <si>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</si>
  <si>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</si>
  <si>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</si>
  <si>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</si>
  <si>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</si>
  <si>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</si>
  <si>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</si>
  <si>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</si>
  <si>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</si>
  <si>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</si>
  <si>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</si>
  <si>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</si>
  <si>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</si>
  <si>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</si>
  <si>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</si>
  <si>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</si>
  <si>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</si>
  <si>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</si>
  <si>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</si>
  <si>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</si>
  <si>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</si>
  <si>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</si>
  <si>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</si>
  <si>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</si>
  <si>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</si>
  <si>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</si>
  <si>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</si>
  <si>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</si>
  <si>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</si>
  <si>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</si>
  <si>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</si>
  <si>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</si>
  <si>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</si>
  <si>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</si>
  <si>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</si>
  <si>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</si>
  <si>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</si>
  <si>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</si>
  <si>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</si>
  <si>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</si>
  <si>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</si>
  <si>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</si>
  <si>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</si>
  <si>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</si>
  <si>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</si>
  <si>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</si>
  <si>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</si>
  <si>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</si>
  <si>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</si>
  <si>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</si>
  <si>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</si>
  <si>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</si>
  <si>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</si>
  <si>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</si>
  <si>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</si>
  <si>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</si>
  <si>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</si>
  <si>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</si>
  <si>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</si>
  <si>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</si>
  <si>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</si>
  <si>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</si>
  <si>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</si>
  <si>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</si>
  <si>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</si>
  <si>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</si>
  <si>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</si>
  <si>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</si>
  <si>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</si>
  <si>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</si>
  <si>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</si>
  <si>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</si>
  <si>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</si>
  <si>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</si>
  <si>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</si>
  <si>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</si>
  <si>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</si>
  <si>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</si>
  <si>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</si>
  <si>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</si>
  <si>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</si>
  <si>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</si>
  <si>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</si>
  <si>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</si>
  <si>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</si>
  <si>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</si>
  <si>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</si>
  <si>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</si>
  <si>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</si>
  <si>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</si>
  <si>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</si>
  <si>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</si>
  <si>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</si>
  <si>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</si>
  <si>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</si>
  <si>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</si>
  <si>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</si>
  <si>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</si>
  <si>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</si>
  <si>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</si>
  <si>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</si>
  <si>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</si>
  <si>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</si>
  <si>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</si>
  <si>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</si>
  <si>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</si>
  <si>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</si>
  <si>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</si>
  <si>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</si>
  <si>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</si>
  <si>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</si>
  <si>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</si>
  <si>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</si>
  <si>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</si>
  <si>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</si>
  <si>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</si>
  <si>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</si>
  <si>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</si>
  <si>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</si>
  <si>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</si>
  <si>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</si>
  <si>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</si>
  <si>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</si>
  <si>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</si>
  <si>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</si>
  <si>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</si>
  <si>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</si>
  <si>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</si>
  <si>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</si>
  <si>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</si>
  <si>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</si>
  <si>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</si>
  <si>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</si>
  <si>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</si>
  <si>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</si>
  <si>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</si>
  <si>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</si>
  <si>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</si>
  <si>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</si>
  <si>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</si>
  <si>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</si>
  <si>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</si>
  <si>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</si>
  <si>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</si>
  <si>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</si>
  <si>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</si>
  <si>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</si>
  <si>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</si>
  <si>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</si>
  <si>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</si>
  <si>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</si>
  <si>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</si>
  <si>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</si>
  <si>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</si>
  <si>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</si>
  <si>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</si>
  <si>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</si>
  <si>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</si>
  <si>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</si>
  <si>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</si>
  <si>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</si>
  <si>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</si>
  <si>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</si>
  <si>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</si>
  <si>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</si>
  <si>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</si>
  <si>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</si>
  <si>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</si>
  <si>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</si>
  <si>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</si>
  <si>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</si>
  <si>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</si>
  <si>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</si>
  <si>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</si>
  <si>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</si>
  <si>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</si>
  <si>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</si>
  <si>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</si>
  <si>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</si>
  <si>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</si>
  <si>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</si>
  <si>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</si>
  <si>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</si>
  <si>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</si>
  <si>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</si>
  <si>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</si>
  <si>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</si>
  <si>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</si>
  <si>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</si>
  <si>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</si>
  <si>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</si>
  <si>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</si>
  <si>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</si>
  <si>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</si>
  <si>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</si>
  <si>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</si>
  <si>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</si>
  <si>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</si>
  <si>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</si>
  <si>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</si>
  <si>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</si>
  <si>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</si>
  <si>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</si>
  <si>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</si>
  <si>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</si>
  <si>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</si>
  <si>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</si>
  <si>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</si>
  <si>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</si>
  <si>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</si>
  <si>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</si>
  <si>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</si>
  <si>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</si>
  <si>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</si>
  <si>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</si>
  <si>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</si>
  <si>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</si>
  <si>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</si>
  <si>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</si>
  <si>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</si>
  <si>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</si>
  <si>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</si>
  <si>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</si>
  <si>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</si>
  <si>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</si>
  <si>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</si>
  <si>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</si>
  <si>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</si>
  <si>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</si>
  <si>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</si>
  <si>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</si>
  <si>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</si>
  <si>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</si>
  <si>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</si>
  <si>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</si>
  <si>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</si>
  <si>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</si>
  <si>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</si>
  <si>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</si>
  <si>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</si>
  <si>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</si>
  <si>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</si>
  <si>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</si>
  <si>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</si>
  <si>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</si>
  <si>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</si>
  <si>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</si>
  <si>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</si>
  <si>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</si>
  <si>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</si>
  <si>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</si>
  <si>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</si>
  <si>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</si>
  <si>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</si>
  <si>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</si>
  <si>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</si>
  <si>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</si>
  <si>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</si>
  <si>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</si>
  <si>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</si>
  <si>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</si>
  <si>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</si>
  <si>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</si>
  <si>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</si>
  <si>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</si>
  <si>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</si>
  <si>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</si>
  <si>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</si>
  <si>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</si>
  <si>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</si>
  <si>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</si>
  <si>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</si>
  <si>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</si>
  <si>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</si>
  <si>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</si>
  <si>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</si>
  <si>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</si>
  <si>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</si>
  <si>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</si>
  <si>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</si>
  <si>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</si>
  <si>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</si>
  <si>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</si>
  <si>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</si>
  <si>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</si>
  <si>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</si>
  <si>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</si>
  <si>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</si>
  <si>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</si>
  <si>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</si>
  <si>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</si>
  <si>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</si>
  <si>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</si>
  <si>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</si>
  <si>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</si>
  <si>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</si>
  <si>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</si>
  <si>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</si>
  <si>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</si>
  <si>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</si>
  <si>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</si>
  <si>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</si>
  <si>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</si>
  <si>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</si>
  <si>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</si>
  <si>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</si>
  <si>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</si>
  <si>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</si>
  <si>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</si>
  <si>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</si>
  <si>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</si>
  <si>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</si>
  <si>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</si>
  <si>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</si>
  <si>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</si>
  <si>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</si>
  <si>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</si>
  <si>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</si>
  <si>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</si>
  <si>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</si>
  <si>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</si>
  <si>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</si>
  <si>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</si>
  <si>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</si>
  <si>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</si>
  <si>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</si>
  <si>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</si>
  <si>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</si>
  <si>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</si>
  <si>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</si>
  <si>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</si>
  <si>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</si>
  <si>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</si>
  <si>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</si>
  <si>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</si>
  <si>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</si>
  <si>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</si>
  <si>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</si>
  <si>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</si>
  <si>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</si>
  <si>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</si>
  <si>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</si>
  <si>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</si>
  <si>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</si>
  <si>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</si>
  <si>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</si>
  <si>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</si>
  <si>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</si>
  <si>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</si>
  <si>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</si>
  <si>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</si>
  <si>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</si>
  <si>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</si>
  <si>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</si>
  <si>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</si>
  <si>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</si>
  <si>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</si>
  <si>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</si>
  <si>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</si>
  <si>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</si>
  <si>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</si>
  <si>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</si>
  <si>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</si>
  <si>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</si>
  <si>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</si>
  <si>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</si>
  <si>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</si>
  <si>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</si>
  <si>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</si>
  <si>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</si>
  <si>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</si>
  <si>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</si>
  <si>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</si>
  <si>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</si>
  <si>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</si>
  <si>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</si>
  <si>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</si>
  <si>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</si>
  <si>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</si>
  <si>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</si>
  <si>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</si>
  <si>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</si>
  <si>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</si>
  <si>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</si>
  <si>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</si>
  <si>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</si>
  <si>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</si>
  <si>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</si>
  <si>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</si>
  <si>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</si>
  <si>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</si>
  <si>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</si>
  <si>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</si>
  <si>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</si>
  <si>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</si>
  <si>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</si>
  <si>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</si>
  <si>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</si>
  <si>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</si>
  <si>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</si>
  <si>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</si>
  <si>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</si>
  <si>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</si>
  <si>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</si>
  <si>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</si>
  <si>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</si>
  <si>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</si>
  <si>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</si>
  <si>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</si>
  <si>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</si>
  <si>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</si>
  <si>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</si>
  <si>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</si>
  <si>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</si>
  <si>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</si>
  <si>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</si>
  <si>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</si>
  <si>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</si>
  <si>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</si>
  <si>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</si>
  <si>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</si>
  <si>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</si>
  <si>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</si>
  <si>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</si>
  <si>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</si>
  <si>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</si>
  <si>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</si>
  <si>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</si>
  <si>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</si>
  <si>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</si>
  <si>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</si>
  <si>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</si>
  <si>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</si>
  <si>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</si>
  <si>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</si>
  <si>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</si>
  <si>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</si>
  <si>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</si>
  <si>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</si>
  <si>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</si>
  <si>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</si>
  <si>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</si>
  <si>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</si>
  <si>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</si>
  <si>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</si>
  <si>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</si>
  <si>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</si>
  <si>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</si>
  <si>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</si>
  <si>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</si>
  <si>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</si>
  <si>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</si>
  <si>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</si>
  <si>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</si>
  <si>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</si>
  <si>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</si>
  <si>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</si>
  <si>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</si>
  <si>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</si>
  <si>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</si>
  <si>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</si>
  <si>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</si>
  <si>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</si>
  <si>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</si>
  <si>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</si>
  <si>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</si>
  <si>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</si>
  <si>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</si>
  <si>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</si>
  <si>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</si>
  <si>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</si>
  <si>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</si>
  <si>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</si>
  <si>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</si>
  <si>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</si>
  <si>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</si>
  <si>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</si>
  <si>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</si>
  <si>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</si>
  <si>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</si>
  <si>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</si>
  <si>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</si>
  <si>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</si>
  <si>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</si>
  <si>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</si>
  <si>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</si>
  <si>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</si>
  <si>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</si>
  <si>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</si>
  <si>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</si>
  <si>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</si>
  <si>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</si>
  <si>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</si>
  <si>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</si>
  <si>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</si>
  <si>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</si>
  <si>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</si>
  <si>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</si>
  <si>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</si>
  <si>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</si>
  <si>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</si>
  <si>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</si>
  <si>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</si>
  <si>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</si>
  <si>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</si>
  <si>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</si>
  <si>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</si>
  <si>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</si>
  <si>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</si>
  <si>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</si>
  <si>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</si>
  <si>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</si>
  <si>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</si>
  <si>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</si>
  <si>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</si>
  <si>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</si>
  <si>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</si>
  <si>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</si>
  <si>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</si>
  <si>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</si>
  <si>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</si>
  <si>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</si>
  <si>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</si>
  <si>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</si>
  <si>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</si>
  <si>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</si>
  <si>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</si>
  <si>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</si>
  <si>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</si>
  <si>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</si>
  <si>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</si>
  <si>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</si>
  <si>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</si>
  <si>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</si>
  <si>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</si>
  <si>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</si>
  <si>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</si>
  <si>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</si>
  <si>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</si>
  <si>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</si>
  <si>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</si>
  <si>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</si>
  <si>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</si>
  <si>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</si>
  <si>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</si>
  <si>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</si>
  <si>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</si>
  <si>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</si>
  <si>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</si>
  <si>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</si>
  <si>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</si>
  <si>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</si>
  <si>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</si>
  <si>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</si>
  <si>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</si>
  <si>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</si>
  <si>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</si>
  <si>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</si>
  <si>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</si>
  <si>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</si>
  <si>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</si>
  <si>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</si>
  <si>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</si>
  <si>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</si>
  <si>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</si>
  <si>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</si>
  <si>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</si>
  <si>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</si>
  <si>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</si>
  <si>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</si>
  <si>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</si>
  <si>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</si>
  <si>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</si>
  <si>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</si>
  <si>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</si>
  <si>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</si>
  <si>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</si>
  <si>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</si>
  <si>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</si>
  <si>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</si>
  <si>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</si>
  <si>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</si>
  <si>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</si>
  <si>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</si>
  <si>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</si>
  <si>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</si>
  <si>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</si>
  <si>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</si>
  <si>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</si>
  <si>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</si>
  <si>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</si>
  <si>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</si>
  <si>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</si>
  <si>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</si>
  <si>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</si>
  <si>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</si>
  <si>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</si>
  <si>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</si>
  <si>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</si>
  <si>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</si>
  <si>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</si>
  <si>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</si>
  <si>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</si>
  <si>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</si>
  <si>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</si>
  <si>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</si>
  <si>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</si>
  <si>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</si>
  <si>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</si>
  <si>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</si>
  <si>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</si>
  <si>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</si>
  <si>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</si>
  <si>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</si>
  <si>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</si>
  <si>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</si>
  <si>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</si>
  <si>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</si>
  <si>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</si>
  <si>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</si>
  <si>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</si>
  <si>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</si>
  <si>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</si>
  <si>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</si>
  <si>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</si>
  <si>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</si>
  <si>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</si>
  <si>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</si>
  <si>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</si>
  <si>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</si>
  <si>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</si>
  <si>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</si>
  <si>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</si>
  <si>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</si>
  <si>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</si>
  <si>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</si>
  <si>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</si>
  <si>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</si>
  <si>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</si>
  <si>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</si>
  <si>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</si>
  <si>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</si>
  <si>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</si>
  <si>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</si>
  <si>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</si>
  <si>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</si>
  <si>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</si>
  <si>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</si>
  <si>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</si>
  <si>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</si>
  <si>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</si>
  <si>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</si>
  <si>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</si>
  <si>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</si>
  <si>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</si>
  <si>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</si>
  <si>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</si>
  <si>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</si>
  <si>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</si>
  <si>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</si>
  <si>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</si>
  <si>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</si>
  <si>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</si>
  <si>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</si>
  <si>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</si>
  <si>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</si>
  <si>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</si>
  <si>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</si>
  <si>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</si>
  <si>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</si>
  <si>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</si>
  <si>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</si>
  <si>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</si>
  <si>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</si>
  <si>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</si>
  <si>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</si>
  <si>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</si>
  <si>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</si>
  <si>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</si>
  <si>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</si>
  <si>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</si>
  <si>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</si>
  <si>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</si>
  <si>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</si>
  <si>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</si>
  <si>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</si>
  <si>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</si>
  <si>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</si>
  <si>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</si>
  <si>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</si>
  <si>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</si>
  <si>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</si>
  <si>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</si>
  <si>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</si>
  <si>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</si>
  <si>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</si>
  <si>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</si>
  <si>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</si>
  <si>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</si>
  <si>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</si>
  <si>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</si>
  <si>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</si>
  <si>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</si>
  <si>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</si>
  <si>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</si>
  <si>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</si>
  <si>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</si>
  <si>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</si>
  <si>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</si>
  <si>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</si>
  <si>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</si>
  <si>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</si>
  <si>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</si>
  <si>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</si>
  <si>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</si>
  <si>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</si>
  <si>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</si>
  <si>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</si>
  <si>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</si>
  <si>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</si>
  <si>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</si>
  <si>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</si>
  <si>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</si>
  <si>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</si>
  <si>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</si>
  <si>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</si>
  <si>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</si>
  <si>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</si>
  <si>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</si>
  <si>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</si>
  <si>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</si>
  <si>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</si>
  <si>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</si>
  <si>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</si>
  <si>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</si>
  <si>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</si>
  <si>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</si>
  <si>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</si>
  <si>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</si>
  <si>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</si>
  <si>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</si>
  <si>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</si>
  <si>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</si>
  <si>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</si>
  <si>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</si>
  <si>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</si>
  <si>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</si>
  <si>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</si>
  <si>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</si>
  <si>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</si>
  <si>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</si>
  <si>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</si>
  <si>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</si>
  <si>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</si>
  <si>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</si>
  <si>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</si>
  <si>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</si>
  <si>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</si>
  <si>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</si>
  <si>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</si>
  <si>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</si>
  <si>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</si>
  <si>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</si>
  <si>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</si>
  <si>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</si>
  <si>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</si>
  <si>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</si>
  <si>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</si>
  <si>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</si>
  <si>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</si>
  <si>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</si>
  <si>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</si>
  <si>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</si>
  <si>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</si>
  <si>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</si>
  <si>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</si>
  <si>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</si>
  <si>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</si>
  <si>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</si>
  <si>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</si>
  <si>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</si>
  <si>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</si>
  <si>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</si>
  <si>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</si>
  <si>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</si>
  <si>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</si>
  <si>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</si>
  <si>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</si>
  <si>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</si>
  <si>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</si>
  <si>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</si>
  <si>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</si>
  <si>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</si>
  <si>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</si>
  <si>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</si>
  <si>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</si>
  <si>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</si>
  <si>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</si>
  <si>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</si>
  <si>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</si>
  <si>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</si>
  <si>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</si>
  <si>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</si>
  <si>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</si>
  <si>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</si>
  <si>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</si>
  <si>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</si>
  <si>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</si>
  <si>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</si>
  <si>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</si>
  <si>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</si>
  <si>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</si>
  <si>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</si>
  <si>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</si>
  <si>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</si>
  <si>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</si>
  <si>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</si>
  <si>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</si>
  <si>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</si>
  <si>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</si>
  <si>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</si>
  <si>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</si>
  <si>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</si>
  <si>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</si>
  <si>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</si>
  <si>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</si>
  <si>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</si>
  <si>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</si>
  <si>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</si>
  <si>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</si>
  <si>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</si>
  <si>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</si>
  <si>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</si>
  <si>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</si>
  <si>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</si>
  <si>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</si>
  <si>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</si>
  <si>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</si>
  <si>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</si>
  <si>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</si>
  <si>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</si>
  <si>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</si>
  <si>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</si>
  <si>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</si>
  <si>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</si>
  <si>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</si>
  <si>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</si>
  <si>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</si>
  <si>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</si>
  <si>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</si>
  <si>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</si>
  <si>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</si>
  <si>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</si>
  <si>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</si>
  <si>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</si>
  <si>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</si>
  <si>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</si>
  <si>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</si>
  <si>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</si>
  <si>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</si>
  <si>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</si>
  <si>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</si>
  <si>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</si>
  <si>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</si>
  <si>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</si>
  <si>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</si>
  <si>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</si>
  <si>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</si>
  <si>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</si>
  <si>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</si>
  <si>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</si>
  <si>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</si>
  <si>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</si>
  <si>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</si>
  <si>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</si>
  <si>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</si>
  <si>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</si>
  <si>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</si>
  <si>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</si>
  <si>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</si>
  <si>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</si>
  <si>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</si>
  <si>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</si>
  <si>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</si>
  <si>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</si>
  <si>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</si>
  <si>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</si>
  <si>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</si>
  <si>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</si>
  <si>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</si>
  <si>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</si>
  <si>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</si>
  <si>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</si>
  <si>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</si>
  <si>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</si>
  <si>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</si>
  <si>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</si>
  <si>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</si>
  <si>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</si>
  <si>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</si>
  <si>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</si>
  <si>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</si>
  <si>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</si>
  <si>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</si>
  <si>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</si>
  <si>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</si>
  <si>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</si>
  <si>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</si>
  <si>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</si>
  <si>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</si>
  <si>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</si>
  <si>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</si>
  <si>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</si>
  <si>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</si>
  <si>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</si>
  <si>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</si>
  <si>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</si>
  <si>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</si>
  <si>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</si>
  <si>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</si>
  <si>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</si>
  <si>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</si>
  <si>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</si>
  <si>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</si>
  <si>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</si>
  <si>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</si>
  <si>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</si>
  <si>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</si>
  <si>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</si>
  <si>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</si>
  <si>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</si>
  <si>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</si>
  <si>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</si>
  <si>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</si>
  <si>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</si>
  <si>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</si>
  <si>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</si>
  <si>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</si>
  <si>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</si>
  <si>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</si>
  <si>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</si>
  <si>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</si>
  <si>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</si>
  <si>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</si>
  <si>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</si>
  <si>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</si>
  <si>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</si>
  <si>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</si>
  <si>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</si>
  <si>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</si>
  <si>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</si>
  <si>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</si>
  <si>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</si>
  <si>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</si>
  <si>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</si>
  <si>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</si>
  <si>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</si>
  <si>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</si>
  <si>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</si>
  <si>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</si>
  <si>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</si>
  <si>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</si>
  <si>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</si>
  <si>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</si>
  <si>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</si>
  <si>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</si>
  <si>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</si>
  <si>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</si>
  <si>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</si>
  <si>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</si>
  <si>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</si>
  <si>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</si>
  <si>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</si>
  <si>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</si>
  <si>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</si>
  <si>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</si>
  <si>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</si>
  <si>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</si>
  <si>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</si>
  <si>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</si>
  <si>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</si>
  <si>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</si>
  <si>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</si>
  <si>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</si>
  <si>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</si>
  <si>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</si>
  <si>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</si>
  <si>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</si>
  <si>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</si>
  <si>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</si>
  <si>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</si>
  <si>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</si>
  <si>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</si>
  <si>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</si>
  <si>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</si>
  <si>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</si>
  <si>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</si>
  <si>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</si>
  <si>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</si>
  <si>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</si>
  <si>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</si>
  <si>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</si>
  <si>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</si>
  <si>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</si>
  <si>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</si>
  <si>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</si>
  <si>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</si>
  <si>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</si>
  <si>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</si>
  <si>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</si>
  <si>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</si>
  <si>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</si>
  <si>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</si>
  <si>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</si>
  <si>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</si>
  <si>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</si>
  <si>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</si>
  <si>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</si>
  <si>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</si>
  <si>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</si>
  <si>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</si>
  <si>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</si>
  <si>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</si>
  <si>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</si>
  <si>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</si>
  <si>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</si>
  <si>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</si>
  <si>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</si>
  <si>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</si>
  <si>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</si>
  <si>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</si>
  <si>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</si>
  <si>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</si>
  <si>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</si>
  <si>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</si>
  <si>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</si>
  <si>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</si>
  <si>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</si>
  <si>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</si>
  <si>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</si>
  <si>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</si>
  <si>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</si>
  <si>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</si>
  <si>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</si>
  <si>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</si>
  <si>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</si>
  <si>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</si>
  <si>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</si>
  <si>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</si>
  <si>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</si>
  <si>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</si>
  <si>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</si>
  <si>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</si>
  <si>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</si>
  <si>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</si>
  <si>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</si>
  <si>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</si>
  <si>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</si>
  <si>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</si>
  <si>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</si>
  <si>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</si>
  <si>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</si>
  <si>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</si>
  <si>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</si>
  <si>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</si>
  <si>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</si>
  <si>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</si>
  <si>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</si>
  <si>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</si>
  <si>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</si>
  <si>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</si>
  <si>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</si>
  <si>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</si>
  <si>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</si>
  <si>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</si>
  <si>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</si>
  <si>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</si>
  <si>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</si>
  <si>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</si>
  <si>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</si>
  <si>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</si>
  <si>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</si>
  <si>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</si>
  <si>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</si>
  <si>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</si>
  <si>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</si>
  <si>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</si>
  <si>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</si>
  <si>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</si>
  <si>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</si>
  <si>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</si>
  <si>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</si>
  <si>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</si>
  <si>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</si>
  <si>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</si>
  <si>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</si>
  <si>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</si>
  <si>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</si>
  <si>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</si>
  <si>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</si>
  <si>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</si>
  <si>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</si>
  <si>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</si>
  <si>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</si>
  <si>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</si>
  <si>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</si>
  <si>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</si>
  <si>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</si>
  <si>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</si>
  <si>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</si>
  <si>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</si>
  <si>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</si>
  <si>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</si>
  <si>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</si>
  <si>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</si>
  <si>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</si>
  <si>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</si>
  <si>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</si>
  <si>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</si>
  <si>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</si>
  <si>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</si>
  <si>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</si>
  <si>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</si>
  <si>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</si>
  <si>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</si>
  <si>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</si>
  <si>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</si>
  <si>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</si>
  <si>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</si>
  <si>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</si>
  <si>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</si>
  <si>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</si>
  <si>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</si>
  <si>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</si>
  <si>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</si>
  <si>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</si>
  <si>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</si>
  <si>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</si>
  <si>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</si>
  <si>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</si>
  <si>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</si>
  <si>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</si>
  <si>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</si>
  <si>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</si>
  <si>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</si>
  <si>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</si>
  <si>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</si>
  <si>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</si>
  <si>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</si>
  <si>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</si>
  <si>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</si>
  <si>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</si>
  <si>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</si>
  <si>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</si>
  <si>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</si>
  <si>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</si>
  <si>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</si>
  <si>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</si>
  <si>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</si>
  <si>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</si>
  <si>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</si>
  <si>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</si>
  <si>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</si>
  <si>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</si>
  <si>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</si>
  <si>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</si>
  <si>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</si>
  <si>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</si>
  <si>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</si>
  <si>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</si>
  <si>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</si>
  <si>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</si>
  <si>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</si>
  <si>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</si>
  <si>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</si>
  <si>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</si>
  <si>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</si>
  <si>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</si>
  <si>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</si>
  <si>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</si>
  <si>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</si>
  <si>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</si>
  <si>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</si>
  <si>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</si>
  <si>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</si>
  <si>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</si>
  <si>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</si>
  <si>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</si>
  <si>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</si>
  <si>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</si>
  <si>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</si>
  <si>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</si>
  <si>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</si>
  <si>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</si>
  <si>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</si>
  <si>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</si>
  <si>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</si>
  <si>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</si>
  <si>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</si>
  <si>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</si>
  <si>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</si>
  <si>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</si>
  <si>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</si>
  <si>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</si>
  <si>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</si>
  <si>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</si>
  <si>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</si>
  <si>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</si>
  <si>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</si>
  <si>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</si>
  <si>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</si>
  <si>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</si>
  <si>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</si>
  <si>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</si>
  <si>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</si>
  <si>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</si>
  <si>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</si>
  <si>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</si>
  <si>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</si>
  <si>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</si>
  <si>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</si>
  <si>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</si>
  <si>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</si>
  <si>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</si>
  <si>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</si>
  <si>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</si>
  <si>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</si>
  <si>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</si>
  <si>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</si>
  <si>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</si>
  <si>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</si>
  <si>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</si>
  <si>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</si>
  <si>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</si>
  <si>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</si>
  <si>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</si>
  <si>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</si>
  <si>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</si>
  <si>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</si>
  <si>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</si>
  <si>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</si>
  <si>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</si>
  <si>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</si>
  <si>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</si>
  <si>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</si>
  <si>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</si>
  <si>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</si>
  <si>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</si>
  <si>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</si>
  <si>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</si>
  <si>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</si>
  <si>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</si>
  <si>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</si>
  <si>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</si>
  <si>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</si>
  <si>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</si>
  <si>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</si>
  <si>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</si>
  <si>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</si>
  <si>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</si>
  <si>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</si>
  <si>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</si>
  <si>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</si>
  <si>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</si>
  <si>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</si>
  <si>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</si>
  <si>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</si>
  <si>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</si>
  <si>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</si>
  <si>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</si>
  <si>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</si>
  <si>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</si>
  <si>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</si>
  <si>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</si>
  <si>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</si>
  <si>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</si>
  <si>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</si>
  <si>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</si>
  <si>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</si>
  <si>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</si>
  <si>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</si>
  <si>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</si>
  <si>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</si>
  <si>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</si>
  <si>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</si>
  <si>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</si>
  <si>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</si>
  <si>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</si>
  <si>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</si>
  <si>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</si>
  <si>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</si>
  <si>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</si>
  <si>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</si>
  <si>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</si>
  <si>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</si>
  <si>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</si>
  <si>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</si>
  <si>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</si>
  <si>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</si>
  <si>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</si>
  <si>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</si>
  <si>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</si>
  <si>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</si>
  <si>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</si>
  <si>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</si>
  <si>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</si>
  <si>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</si>
  <si>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</si>
  <si>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</si>
  <si>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</si>
  <si>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</si>
  <si>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</si>
  <si>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</si>
  <si>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</si>
  <si>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</si>
  <si>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</si>
  <si>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</si>
  <si>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</si>
  <si>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</si>
  <si>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</si>
  <si>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</si>
  <si>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</si>
  <si>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</si>
  <si>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</si>
  <si>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</si>
  <si>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</si>
  <si>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</si>
  <si>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</si>
  <si>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</si>
  <si>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</si>
  <si>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</si>
  <si>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</si>
  <si>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</si>
  <si>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</si>
  <si>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</si>
  <si>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</si>
  <si>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</si>
  <si>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</si>
  <si>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</si>
  <si>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</si>
  <si>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</si>
  <si>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</si>
  <si>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</si>
  <si>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</si>
  <si>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</si>
  <si>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</si>
  <si>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</si>
  <si>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</si>
  <si>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</si>
  <si>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</si>
  <si>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</si>
  <si>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</si>
  <si>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</si>
  <si>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</si>
  <si>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</si>
  <si>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</si>
  <si>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</si>
  <si>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</si>
  <si>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</si>
  <si>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</si>
  <si>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</si>
  <si>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</si>
  <si>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</si>
  <si>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</si>
  <si>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</si>
  <si>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</si>
  <si>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</si>
  <si>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</si>
  <si>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</si>
  <si>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</si>
  <si>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</si>
  <si>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</si>
  <si>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</si>
  <si>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</si>
  <si>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</si>
  <si>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</si>
  <si>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</si>
  <si>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</si>
  <si>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</si>
  <si>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</si>
  <si>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</si>
  <si>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</si>
  <si>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</si>
  <si>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</si>
  <si>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</si>
  <si>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</si>
  <si>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</si>
  <si>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</si>
  <si>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</si>
  <si>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</si>
  <si>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</si>
  <si>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</si>
  <si>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</si>
  <si>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</si>
  <si>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</si>
  <si>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</si>
  <si>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</si>
  <si>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</si>
  <si>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</si>
  <si>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</si>
  <si>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</si>
  <si>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</si>
  <si>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</si>
  <si>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</si>
  <si>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</si>
  <si>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</si>
  <si>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</si>
  <si>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</si>
  <si>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</si>
  <si>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</si>
  <si>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</si>
  <si>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</si>
  <si>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</si>
  <si>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</si>
  <si>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</si>
  <si>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</si>
  <si>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</si>
  <si>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</si>
  <si>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</si>
  <si>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</si>
  <si>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</si>
  <si>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</si>
  <si>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</si>
  <si>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</si>
  <si>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</si>
  <si>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</si>
  <si>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</si>
  <si>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</si>
  <si>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</si>
  <si>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</si>
  <si>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</si>
  <si>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</si>
  <si>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</si>
  <si>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</si>
  <si>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</si>
  <si>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</si>
  <si>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</si>
  <si>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</si>
  <si>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</si>
  <si>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</si>
  <si>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</si>
  <si>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</si>
  <si>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</si>
  <si>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</si>
  <si>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</si>
  <si>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</si>
  <si>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</si>
  <si>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</si>
  <si>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</si>
  <si>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</si>
  <si>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</si>
  <si>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</si>
  <si>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</si>
  <si>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</si>
  <si>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</si>
  <si>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</si>
  <si>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</si>
  <si>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</si>
  <si>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</si>
  <si>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</si>
  <si>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</si>
  <si>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</si>
  <si>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</si>
  <si>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</si>
  <si>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</si>
  <si>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</si>
  <si>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</si>
  <si>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</si>
  <si>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</si>
  <si>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</si>
  <si>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</si>
  <si>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</si>
  <si>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</si>
  <si>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</si>
  <si>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</si>
  <si>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</si>
  <si>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</si>
  <si>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</si>
  <si>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</si>
  <si>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</si>
  <si>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</si>
  <si>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</si>
  <si>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</si>
  <si>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</si>
  <si>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</si>
  <si>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</si>
  <si>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</si>
  <si>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</si>
  <si>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</si>
  <si>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</si>
  <si>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</si>
  <si>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</si>
  <si>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</si>
  <si>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</si>
  <si>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</si>
  <si>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</si>
  <si>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</si>
  <si>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</si>
  <si>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</si>
  <si>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</si>
  <si>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</si>
  <si>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</si>
  <si>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</si>
  <si>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</si>
  <si>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</si>
  <si>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</si>
  <si>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</si>
  <si>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</si>
  <si>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</si>
  <si>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</si>
  <si>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</si>
  <si>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</si>
  <si>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</si>
  <si>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</si>
  <si>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</si>
  <si>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</si>
  <si>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</si>
  <si>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</si>
  <si>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</si>
  <si>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</si>
  <si>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</si>
  <si>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</si>
  <si>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</si>
  <si>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</si>
  <si>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</si>
  <si>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</si>
  <si>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</si>
  <si>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</si>
  <si>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</si>
  <si>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</si>
  <si>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</si>
  <si>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</si>
  <si>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</si>
  <si>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</si>
  <si>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</si>
  <si>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</si>
  <si>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</si>
  <si>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</si>
  <si>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</si>
  <si>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</si>
  <si>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</si>
  <si>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</si>
  <si>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</si>
  <si>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</si>
  <si>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</si>
  <si>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</si>
  <si>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</si>
  <si>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</si>
  <si>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</si>
  <si>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</si>
  <si>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</si>
  <si>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</si>
  <si>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</si>
  <si>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</si>
  <si>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</si>
  <si>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</si>
  <si>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</si>
  <si>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</si>
  <si>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</si>
  <si>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</si>
  <si>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</si>
  <si>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</si>
  <si>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</si>
  <si>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</si>
  <si>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</si>
  <si>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</si>
  <si>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</si>
  <si>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</si>
  <si>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</si>
  <si>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</si>
  <si>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</si>
  <si>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</si>
  <si>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</si>
  <si>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</si>
  <si>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</si>
  <si>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</si>
  <si>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</si>
  <si>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</si>
  <si>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</si>
  <si>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</si>
  <si>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</si>
  <si>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</si>
  <si>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</si>
  <si>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</si>
  <si>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</si>
  <si>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</si>
  <si>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</si>
  <si>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</si>
  <si>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</si>
  <si>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</si>
  <si>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</si>
  <si>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</si>
  <si>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</si>
  <si>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</si>
  <si>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</si>
  <si>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</si>
  <si>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</si>
  <si>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</si>
  <si>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</si>
  <si>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</si>
  <si>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</si>
  <si>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</si>
  <si>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</si>
  <si>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</si>
  <si>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</si>
  <si>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</si>
  <si>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</si>
  <si>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</si>
  <si>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</si>
  <si>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</si>
  <si>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</si>
  <si>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</si>
  <si>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</si>
  <si>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</si>
  <si>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</si>
  <si>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</si>
  <si>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</si>
  <si>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</si>
  <si>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</si>
  <si>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</si>
  <si>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</si>
  <si>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</si>
  <si>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</si>
  <si>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</si>
  <si>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</si>
  <si>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</si>
  <si>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</si>
  <si>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</si>
  <si>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</si>
  <si>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</si>
  <si>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</si>
  <si>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</si>
  <si>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</si>
  <si>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</si>
  <si>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</si>
  <si>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</si>
  <si>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</si>
  <si>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</si>
  <si>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</si>
  <si>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</si>
  <si>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</si>
  <si>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</si>
  <si>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</si>
  <si>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</si>
  <si>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</si>
  <si>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</si>
  <si>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</si>
  <si>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</si>
  <si>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</si>
  <si>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</si>
  <si>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</si>
  <si>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</si>
  <si>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</si>
  <si>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</si>
  <si>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</si>
  <si>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</si>
  <si>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</si>
  <si>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</si>
  <si>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</si>
  <si>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</si>
  <si>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</si>
  <si>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</si>
  <si>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</si>
  <si>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</si>
  <si>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</si>
  <si>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</si>
  <si>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</si>
  <si>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</si>
  <si>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</si>
  <si>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</si>
  <si>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</si>
  <si>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</si>
  <si>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</si>
  <si>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</si>
  <si>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</si>
  <si>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</si>
  <si>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</si>
  <si>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</si>
  <si>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</si>
  <si>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</si>
  <si>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</si>
  <si>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</si>
  <si>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</si>
  <si>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</si>
  <si>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</si>
  <si>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</si>
  <si>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</si>
  <si>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</si>
  <si>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</si>
  <si>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</si>
  <si>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</si>
  <si>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</si>
  <si>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</si>
  <si>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</si>
  <si>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</si>
  <si>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</si>
  <si>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</si>
  <si>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</si>
  <si>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</si>
  <si>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</si>
  <si>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</si>
  <si>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</si>
  <si>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</si>
  <si>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</si>
  <si>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</si>
  <si>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</si>
  <si>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</si>
  <si>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</si>
  <si>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</si>
  <si>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</si>
  <si>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</si>
  <si>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</si>
  <si>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</si>
  <si>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</si>
  <si>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</si>
  <si>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</si>
  <si>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</si>
  <si>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</si>
  <si>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</si>
  <si>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</si>
  <si>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</si>
  <si>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</si>
  <si>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</si>
  <si>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</si>
  <si>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</si>
  <si>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</si>
  <si>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</si>
  <si>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</si>
  <si>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</si>
  <si>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</si>
  <si>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</si>
  <si>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</si>
  <si>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</si>
  <si>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</si>
  <si>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</si>
  <si>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</si>
  <si>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</si>
  <si>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</si>
  <si>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</si>
  <si>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</si>
  <si>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</si>
  <si>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</si>
  <si>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</si>
  <si>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</si>
  <si>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</si>
  <si>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</si>
  <si>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</si>
  <si>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</si>
  <si>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</si>
  <si>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</si>
  <si>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</si>
  <si>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</si>
  <si>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</si>
  <si>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</si>
  <si>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</si>
  <si>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</si>
  <si>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</si>
  <si>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</si>
  <si>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</si>
  <si>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</si>
  <si>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</si>
  <si>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</si>
  <si>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</si>
  <si>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</si>
  <si>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</si>
  <si>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</si>
  <si>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</si>
  <si>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</si>
  <si>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</si>
  <si>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</si>
  <si>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</si>
  <si>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</si>
  <si>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</si>
  <si>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</si>
  <si>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</si>
  <si>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</si>
  <si>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</si>
  <si>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</si>
  <si>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</si>
  <si>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</si>
  <si>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</si>
  <si>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</si>
  <si>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</si>
  <si>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</si>
  <si>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</si>
  <si>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</si>
  <si>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</si>
  <si>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</si>
  <si>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</si>
  <si>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</si>
  <si>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</si>
  <si>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</si>
  <si>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</si>
  <si>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</si>
  <si>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</si>
  <si>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</si>
  <si>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</si>
  <si>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</si>
  <si>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</si>
  <si>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</si>
  <si>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</si>
  <si>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</si>
  <si>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</si>
  <si>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</si>
  <si>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</si>
  <si>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</si>
  <si>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</si>
  <si>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</si>
  <si>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</si>
  <si>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</si>
  <si>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</si>
  <si>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</si>
  <si>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</si>
  <si>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</si>
  <si>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</si>
  <si>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</si>
  <si>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</si>
  <si>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</si>
  <si>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</si>
  <si>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</si>
  <si>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</si>
  <si>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</si>
  <si>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</si>
  <si>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</si>
  <si>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</si>
  <si>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</si>
  <si>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</si>
  <si>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</si>
  <si>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</si>
  <si>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</si>
  <si>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</si>
  <si>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</si>
  <si>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</si>
  <si>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</si>
  <si>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</si>
  <si>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</si>
  <si>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</si>
  <si>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</si>
  <si>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</si>
  <si>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</si>
  <si>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</si>
  <si>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</si>
  <si>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</si>
  <si>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</si>
  <si>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</si>
  <si>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</si>
  <si>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</si>
  <si>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</si>
  <si>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</si>
  <si>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</si>
  <si>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</si>
  <si>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</si>
  <si>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</si>
  <si>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</si>
  <si>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</si>
  <si>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</si>
  <si>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</si>
  <si>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</si>
  <si>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</si>
  <si>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</si>
  <si>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</si>
  <si>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</si>
  <si>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</si>
  <si>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</si>
  <si>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</si>
  <si>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</si>
  <si>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</si>
  <si>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</si>
  <si>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</si>
  <si>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</si>
  <si>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</si>
  <si>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</si>
  <si>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</si>
  <si>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</si>
  <si>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</si>
  <si>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</si>
  <si>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</si>
  <si>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</si>
  <si>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</si>
  <si>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</si>
  <si>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</si>
  <si>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</si>
  <si>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</si>
  <si>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</si>
  <si>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</si>
  <si>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</si>
  <si>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</si>
  <si>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</si>
  <si>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</si>
  <si>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</si>
  <si>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</si>
  <si>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</si>
  <si>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</si>
  <si>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</si>
  <si>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</si>
  <si>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</si>
  <si>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</si>
  <si>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</si>
  <si>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</si>
  <si>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</si>
  <si>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</si>
  <si>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</si>
  <si>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</si>
  <si>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</si>
  <si>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</si>
  <si>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</si>
  <si>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</si>
  <si>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</si>
  <si>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</si>
  <si>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</si>
  <si>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</si>
  <si>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</si>
  <si>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</si>
  <si>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</si>
  <si>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</si>
  <si>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</si>
  <si>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</si>
  <si>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</si>
  <si>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</si>
  <si>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</si>
  <si>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</si>
  <si>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</si>
  <si>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</si>
  <si>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</si>
  <si>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</si>
  <si>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</si>
  <si>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</si>
  <si>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</si>
  <si>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</si>
  <si>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</si>
  <si>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</si>
  <si>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</si>
  <si>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</si>
  <si>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</si>
  <si>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</si>
  <si>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</si>
  <si>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</si>
  <si>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</si>
  <si>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</si>
  <si>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</si>
  <si>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</si>
  <si>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</si>
  <si>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</si>
  <si>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</si>
  <si>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</si>
  <si>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</si>
  <si>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</si>
  <si>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</si>
  <si>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</si>
  <si>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</si>
  <si>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</si>
  <si>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</si>
  <si>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</si>
  <si>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</si>
  <si>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</si>
  <si>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</si>
  <si>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</si>
  <si>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</si>
  <si>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</si>
  <si>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</si>
  <si>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</si>
  <si>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</si>
  <si>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</si>
  <si>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</si>
  <si>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</si>
  <si>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</si>
  <si>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</si>
  <si>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</si>
  <si>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</si>
  <si>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</si>
  <si>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</si>
  <si>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</si>
  <si>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</si>
  <si>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</si>
  <si>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</si>
  <si>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</si>
  <si>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</si>
  <si>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</si>
  <si>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</si>
  <si>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</si>
  <si>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</si>
  <si>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</si>
  <si>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</si>
  <si>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</si>
  <si>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</si>
  <si>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</si>
  <si>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</si>
  <si>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</si>
  <si>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</si>
  <si>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</si>
  <si>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</si>
  <si>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</si>
  <si>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</si>
  <si>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</si>
  <si>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</si>
  <si>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</si>
  <si>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</si>
  <si>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</si>
  <si>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</si>
  <si>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</si>
  <si>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</si>
  <si>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</si>
  <si>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</si>
  <si>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</si>
  <si>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</si>
  <si>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</si>
  <si>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</si>
  <si>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</si>
  <si>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</si>
  <si>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</si>
  <si>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</si>
  <si>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</si>
  <si>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</si>
  <si>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</si>
  <si>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</si>
  <si>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</si>
  <si>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</si>
  <si>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</si>
  <si>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</si>
  <si>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</si>
  <si>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</si>
  <si>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</si>
  <si>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</si>
  <si>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</si>
  <si>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</si>
  <si>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</si>
  <si>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</si>
  <si>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</si>
  <si>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</si>
  <si>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</si>
  <si>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</si>
  <si>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</si>
  <si>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</si>
  <si>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</si>
  <si>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</si>
  <si>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</si>
  <si>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</si>
  <si>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</si>
  <si>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</si>
  <si>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</si>
  <si>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</si>
  <si>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</si>
  <si>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</si>
  <si>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</si>
  <si>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</si>
  <si>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</si>
  <si>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</si>
  <si>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</si>
  <si>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</si>
  <si>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</si>
  <si>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</si>
  <si>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</si>
  <si>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</si>
  <si>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</si>
  <si>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</si>
  <si>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</si>
  <si>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</si>
  <si>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</si>
  <si>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</si>
  <si>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</si>
  <si>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</si>
  <si>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</si>
  <si>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</si>
  <si>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</si>
  <si>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</si>
  <si>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</si>
  <si>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</si>
  <si>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</si>
  <si>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</si>
  <si>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</si>
  <si>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</si>
  <si>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</si>
  <si>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</si>
  <si>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</si>
  <si>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</si>
  <si>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</si>
  <si>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</si>
  <si>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</si>
  <si>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</si>
  <si>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</si>
  <si>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</si>
  <si>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</si>
  <si>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</si>
  <si>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</si>
  <si>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</si>
  <si>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</si>
  <si>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</si>
  <si>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</si>
  <si>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</si>
  <si>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</si>
  <si>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</si>
  <si>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</si>
  <si>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</si>
  <si>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</si>
  <si>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</si>
  <si>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</si>
  <si>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</si>
  <si>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</si>
  <si>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</si>
  <si>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</si>
  <si>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</si>
  <si>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</si>
  <si>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</si>
  <si>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</si>
  <si>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</si>
  <si>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</si>
  <si>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</si>
  <si>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</si>
  <si>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</si>
  <si>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</si>
  <si>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</si>
  <si>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</si>
  <si>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</si>
  <si>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</si>
  <si>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</si>
  <si>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</si>
  <si>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</si>
  <si>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</si>
  <si>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</si>
  <si>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</si>
  <si>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</si>
  <si>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</si>
  <si>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</si>
  <si>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</si>
  <si>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</si>
  <si>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</si>
  <si>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</si>
  <si>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</si>
  <si>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</si>
  <si>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</si>
  <si>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</si>
  <si>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</si>
  <si>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</si>
  <si>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</si>
  <si>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</si>
  <si>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</si>
  <si>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</si>
  <si>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</si>
  <si>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</si>
  <si>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</si>
  <si>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</si>
  <si>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</si>
  <si>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</si>
  <si>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</si>
  <si>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</si>
  <si>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</si>
  <si>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</si>
  <si>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</si>
  <si>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</si>
  <si>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</si>
  <si>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</si>
  <si>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</si>
  <si>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</si>
  <si>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</si>
  <si>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</si>
  <si>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</si>
  <si>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</si>
  <si>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</si>
  <si>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</si>
  <si>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</si>
  <si>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</si>
  <si>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</si>
  <si>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</si>
  <si>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</si>
  <si>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</si>
  <si>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</si>
  <si>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</si>
  <si>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</si>
  <si>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</si>
  <si>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</si>
  <si>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</si>
  <si>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</si>
  <si>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</si>
  <si>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</si>
  <si>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</si>
  <si>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</si>
  <si>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</si>
  <si>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</si>
  <si>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</si>
  <si>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</si>
  <si>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</si>
  <si>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</si>
  <si>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</si>
  <si>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</si>
  <si>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</si>
  <si>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</si>
  <si>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</si>
  <si>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</si>
  <si>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</si>
  <si>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</si>
  <si>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</si>
  <si>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</si>
  <si>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</si>
  <si>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</si>
  <si>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</si>
  <si>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</si>
  <si>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</si>
  <si>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</si>
  <si>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</si>
  <si>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</si>
  <si>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</si>
  <si>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</si>
  <si>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</si>
  <si>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</si>
  <si>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</si>
  <si>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</si>
  <si>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</si>
  <si>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</si>
  <si>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</si>
  <si>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</si>
  <si>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</si>
  <si>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</si>
  <si>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</si>
  <si>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</si>
  <si>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</si>
  <si>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</si>
  <si>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</si>
  <si>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</si>
  <si>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</si>
  <si>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</si>
  <si>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</si>
  <si>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</si>
  <si>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</si>
  <si>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</si>
  <si>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</si>
  <si>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</si>
  <si>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</si>
  <si>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</si>
  <si>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</si>
  <si>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</si>
  <si>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</si>
  <si>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</si>
  <si>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</si>
  <si>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</si>
  <si>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</si>
  <si>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</si>
  <si>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</si>
  <si>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</si>
  <si>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</si>
  <si>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</si>
  <si>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</si>
  <si>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</si>
  <si>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</si>
  <si>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</si>
  <si>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</si>
  <si>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</si>
  <si>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</si>
  <si>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</si>
  <si>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</si>
  <si>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</si>
  <si>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</si>
  <si>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</si>
  <si>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</si>
  <si>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</si>
  <si>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</si>
  <si>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</si>
  <si>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</si>
  <si>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</si>
  <si>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</si>
  <si>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</si>
  <si>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</si>
  <si>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</si>
  <si>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</si>
  <si>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</si>
  <si>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</si>
  <si>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</si>
  <si>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</si>
  <si>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</si>
  <si>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</si>
  <si>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</si>
  <si>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</si>
  <si>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</si>
  <si>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</si>
  <si>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</si>
  <si>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</si>
  <si>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</si>
  <si>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</si>
  <si>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</si>
  <si>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</si>
  <si>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</si>
  <si>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</si>
  <si>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</si>
  <si>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</si>
  <si>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</si>
  <si>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</si>
  <si>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</si>
  <si>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</si>
  <si>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</si>
  <si>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</si>
  <si>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</si>
  <si>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</si>
  <si>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</si>
  <si>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</si>
  <si>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</si>
  <si>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</si>
  <si>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</si>
  <si>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</si>
  <si>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</si>
  <si>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</si>
  <si>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</si>
  <si>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</si>
  <si>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</si>
  <si>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</si>
  <si>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</si>
  <si>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</si>
  <si>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</si>
  <si>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</si>
  <si>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</si>
  <si>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</si>
  <si>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</si>
  <si>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</si>
  <si>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</si>
  <si>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</si>
  <si>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</si>
  <si>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</si>
  <si>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</si>
  <si>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</si>
  <si>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</si>
  <si>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</si>
  <si>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</si>
  <si>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</si>
  <si>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</si>
  <si>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</si>
  <si>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</si>
  <si>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</si>
  <si>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</si>
  <si>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</si>
  <si>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</si>
  <si>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</si>
  <si>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</si>
  <si>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</si>
  <si>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</si>
  <si>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</si>
  <si>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</si>
  <si>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</si>
  <si>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</si>
  <si>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</si>
  <si>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</si>
  <si>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</si>
  <si>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</si>
  <si>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</si>
  <si>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</si>
  <si>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</si>
  <si>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</si>
  <si>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</si>
  <si>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</si>
  <si>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</si>
  <si>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</si>
  <si>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</si>
  <si>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</si>
  <si>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</si>
  <si>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</si>
  <si>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</si>
  <si>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</si>
  <si>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</si>
  <si>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</si>
  <si>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</si>
  <si>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</si>
  <si>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</si>
  <si>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</si>
  <si>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</si>
  <si>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</si>
  <si>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</si>
  <si>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</si>
  <si>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</si>
  <si>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</si>
  <si>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</si>
  <si>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</si>
  <si>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</si>
  <si>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</si>
  <si>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</si>
  <si>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</si>
  <si>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</si>
  <si>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</si>
  <si>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</si>
  <si>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</si>
  <si>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</si>
  <si>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</si>
  <si>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</si>
  <si>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</si>
  <si>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</si>
  <si>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</si>
  <si>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</si>
  <si>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</si>
  <si>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</si>
  <si>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</si>
  <si>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</si>
  <si>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</si>
  <si>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</si>
  <si>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</si>
  <si>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</si>
  <si>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</si>
  <si>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</si>
  <si>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</si>
  <si>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</si>
  <si>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</si>
  <si>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</si>
  <si>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</si>
  <si>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</si>
  <si>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</si>
  <si>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</si>
  <si>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</si>
  <si>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</si>
  <si>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</si>
  <si>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</si>
  <si>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</si>
  <si>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</si>
  <si>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</si>
  <si>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</si>
  <si>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</si>
  <si>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</si>
  <si>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</si>
  <si>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</si>
  <si>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</si>
  <si>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</si>
  <si>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</si>
  <si>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</si>
  <si>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</si>
  <si>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</si>
  <si>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</si>
  <si>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</si>
  <si>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</si>
  <si>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</si>
  <si>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</si>
  <si>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</si>
  <si>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</si>
  <si>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</si>
  <si>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</si>
  <si>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</si>
  <si>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</si>
  <si>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</si>
  <si>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</si>
  <si>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</si>
  <si>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</si>
  <si>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</si>
  <si>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</si>
  <si>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</si>
  <si>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</si>
  <si>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</si>
  <si>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</si>
  <si>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</si>
  <si>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</si>
  <si>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</si>
  <si>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</si>
  <si>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</si>
  <si>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</si>
  <si>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</si>
  <si>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</si>
  <si>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</si>
  <si>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</si>
  <si>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</si>
  <si>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</si>
  <si>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</si>
  <si>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</si>
  <si>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</si>
  <si>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</si>
  <si>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</si>
  <si>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</si>
  <si>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</si>
  <si>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</si>
  <si>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</si>
  <si>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</si>
  <si>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</si>
  <si>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</si>
  <si>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</si>
  <si>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</si>
  <si>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</si>
  <si>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</si>
  <si>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</si>
  <si>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</si>
  <si>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</si>
  <si>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</si>
  <si>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</si>
  <si>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</si>
  <si>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</si>
  <si>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</si>
  <si>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</si>
  <si>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</si>
  <si>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</si>
  <si>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</si>
  <si>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</si>
  <si>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</si>
  <si>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</si>
  <si>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</si>
  <si>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</si>
  <si>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</si>
  <si>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</si>
  <si>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</si>
  <si>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</si>
  <si>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</si>
  <si>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</si>
  <si>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</si>
  <si>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</si>
  <si>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</si>
  <si>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</si>
  <si>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</si>
  <si>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</si>
  <si>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</si>
  <si>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</si>
  <si>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</si>
  <si>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</si>
  <si>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</si>
  <si>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</si>
  <si>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</si>
  <si>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</si>
  <si>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</si>
  <si>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</si>
  <si>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</si>
  <si>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</si>
  <si>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</si>
  <si>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</si>
  <si>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</si>
  <si>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</si>
  <si>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</si>
  <si>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</si>
  <si>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</si>
  <si>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</si>
  <si>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</si>
  <si>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</si>
  <si>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</si>
  <si>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</si>
  <si>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</si>
  <si>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</si>
  <si>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</si>
  <si>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</si>
  <si>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</si>
  <si>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</si>
  <si>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</si>
  <si>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</si>
  <si>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</si>
  <si>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</si>
  <si>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</si>
  <si>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</si>
  <si>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</si>
  <si>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</si>
  <si>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</si>
  <si>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</si>
  <si>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</si>
  <si>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</si>
  <si>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</si>
  <si>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</si>
  <si>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</si>
  <si>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</si>
  <si>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</si>
  <si>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</si>
  <si>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</si>
  <si>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</si>
  <si>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</si>
  <si>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</si>
  <si>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</si>
  <si>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</si>
  <si>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</si>
  <si>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</si>
  <si>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</si>
  <si>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</si>
  <si>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</si>
  <si>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</si>
  <si>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</si>
  <si>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</si>
  <si>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</si>
  <si>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</si>
  <si>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</si>
  <si>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</si>
  <si>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</si>
  <si>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</si>
  <si>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</si>
  <si>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</si>
  <si>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</si>
  <si>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</si>
  <si>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</si>
  <si>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</si>
  <si>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</si>
  <si>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</si>
  <si>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</si>
  <si>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</si>
  <si>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</si>
  <si>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</si>
  <si>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</si>
  <si>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</si>
  <si>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</si>
  <si>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</si>
  <si>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</si>
  <si>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</si>
  <si>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</si>
  <si>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</si>
  <si>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</si>
  <si>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</si>
  <si>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</si>
  <si>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</si>
  <si>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</si>
  <si>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</si>
  <si>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</si>
  <si>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</si>
  <si>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</si>
  <si>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</si>
  <si>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</si>
  <si>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</si>
  <si>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</si>
  <si>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</si>
  <si>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</si>
  <si>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</si>
  <si>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</si>
  <si>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</si>
  <si>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</si>
  <si>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</si>
  <si>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</si>
  <si>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</si>
  <si>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</si>
  <si>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</si>
  <si>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</si>
  <si>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</si>
  <si>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</si>
  <si>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</si>
  <si>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</si>
  <si>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</si>
  <si>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</si>
  <si>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</si>
  <si>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</si>
  <si>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</si>
  <si>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</si>
  <si>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</si>
  <si>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</si>
  <si>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</si>
  <si>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</si>
  <si>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</si>
  <si>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</si>
  <si>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</si>
  <si>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</si>
  <si>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</si>
  <si>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</si>
  <si>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</si>
  <si>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</si>
  <si>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</si>
  <si>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</si>
  <si>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</si>
  <si>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</si>
  <si>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</si>
  <si>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</si>
  <si>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</si>
  <si>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</si>
  <si>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</si>
  <si>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</si>
  <si>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</si>
  <si>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</si>
  <si>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</si>
  <si>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</si>
  <si>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</si>
  <si>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</si>
  <si>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</si>
  <si>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</si>
  <si>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</si>
  <si>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</si>
  <si>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</si>
  <si>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</si>
  <si>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</si>
  <si>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</si>
  <si>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</si>
  <si>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</si>
  <si>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</si>
  <si>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</si>
  <si>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</si>
  <si>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</si>
  <si>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</si>
  <si>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</si>
  <si>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</si>
  <si>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</si>
  <si>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</si>
  <si>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</si>
  <si>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</si>
  <si>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</si>
  <si>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</si>
  <si>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</si>
  <si>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</si>
  <si>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</si>
  <si>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</si>
  <si>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</si>
  <si>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</si>
  <si>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</si>
  <si>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</si>
  <si>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</si>
  <si>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</si>
  <si>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</si>
  <si>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</si>
  <si>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</si>
  <si>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</si>
  <si>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</si>
  <si>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</si>
  <si>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</si>
  <si>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</si>
  <si>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</si>
  <si>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</si>
  <si>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</si>
  <si>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</si>
  <si>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</si>
  <si>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</si>
  <si>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</si>
  <si>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</si>
  <si>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</si>
  <si>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</si>
  <si>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</si>
  <si>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</si>
  <si>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</si>
  <si>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</si>
  <si>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</si>
  <si>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</si>
  <si>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</si>
  <si>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</si>
  <si>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</si>
  <si>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</si>
  <si>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</si>
  <si>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</si>
  <si>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</si>
  <si>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</si>
  <si>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</si>
  <si>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</si>
  <si>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</si>
  <si>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</si>
  <si>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</si>
  <si>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</si>
  <si>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</si>
  <si>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</si>
  <si>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</si>
  <si>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</si>
  <si>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</si>
  <si>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</si>
  <si>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</si>
  <si>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</si>
  <si>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</si>
  <si>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</si>
  <si>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</si>
  <si>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</si>
  <si>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</si>
  <si>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</si>
  <si>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</si>
  <si>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</si>
  <si>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</si>
  <si>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</si>
  <si>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</si>
  <si>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</si>
  <si>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</si>
  <si>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</si>
  <si>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</si>
  <si>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</si>
  <si>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</si>
  <si>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</si>
  <si>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</si>
  <si>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</si>
  <si>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</si>
  <si>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</si>
  <si>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</si>
  <si>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</si>
  <si>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</si>
  <si>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</si>
  <si>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</si>
  <si>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</si>
  <si>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</si>
  <si>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</si>
  <si>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</si>
  <si>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</si>
  <si>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</si>
  <si>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</si>
  <si>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</si>
  <si>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</si>
  <si>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</si>
  <si>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</si>
  <si>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</si>
  <si>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</si>
  <si>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</si>
  <si>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</si>
  <si>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</si>
  <si>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</si>
  <si>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</si>
  <si>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</si>
  <si>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</si>
  <si>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</si>
  <si>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</si>
  <si>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</si>
  <si>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</si>
  <si>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</si>
  <si>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</si>
  <si>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</si>
  <si>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</si>
  <si>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</si>
  <si>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</si>
  <si>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</si>
  <si>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</si>
  <si>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</si>
  <si>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</si>
  <si>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</si>
  <si>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</si>
  <si>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</si>
  <si>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</si>
  <si>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</si>
  <si>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</si>
  <si>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</si>
  <si>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</si>
  <si>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</si>
  <si>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</si>
  <si>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</si>
  <si>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</si>
  <si>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</si>
  <si>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</si>
  <si>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</si>
  <si>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</si>
  <si>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</si>
  <si>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</si>
  <si>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</si>
  <si>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</si>
  <si>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</si>
  <si>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</si>
  <si>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</si>
  <si>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</si>
  <si>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</si>
  <si>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</si>
  <si>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</si>
  <si>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</si>
  <si>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</si>
  <si>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</si>
  <si>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</si>
  <si>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</si>
  <si>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</si>
  <si>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</si>
  <si>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</si>
  <si>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</si>
  <si>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</si>
  <si>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</si>
  <si>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</si>
  <si>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</si>
  <si>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</si>
  <si>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</si>
  <si>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</si>
  <si>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</si>
  <si>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</si>
  <si>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</si>
  <si>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</si>
  <si>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</si>
  <si>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</si>
  <si>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</si>
  <si>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</si>
  <si>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</si>
  <si>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</si>
  <si>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</si>
  <si>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</si>
  <si>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</si>
  <si>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</si>
  <si>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</si>
  <si>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</si>
  <si>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</si>
  <si>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</si>
  <si>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</si>
  <si>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</si>
  <si>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</si>
  <si>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</si>
  <si>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</si>
  <si>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</si>
  <si>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</si>
  <si>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</si>
  <si>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</si>
  <si>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</si>
  <si>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</si>
  <si>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</si>
  <si>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</si>
  <si>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</si>
  <si>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</si>
  <si>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</si>
  <si>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</si>
  <si>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</si>
  <si>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</si>
  <si>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</si>
  <si>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</si>
  <si>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</si>
  <si>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</si>
  <si>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</si>
  <si>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</si>
  <si>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</si>
  <si>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</si>
  <si>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</si>
  <si>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</si>
  <si>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</si>
  <si>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</si>
  <si>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</si>
  <si>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</si>
  <si>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</si>
  <si>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</si>
  <si>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</si>
  <si>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</si>
  <si>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</si>
  <si>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</si>
  <si>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</si>
  <si>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</si>
  <si>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</si>
  <si>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</si>
  <si>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</si>
  <si>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</si>
  <si>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</si>
  <si>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</si>
  <si>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</si>
  <si>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</si>
  <si>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</si>
  <si>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</si>
  <si>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</si>
  <si>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</si>
  <si>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</si>
  <si>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</si>
  <si>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</si>
  <si>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</si>
  <si>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</si>
  <si>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</si>
  <si>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</si>
  <si>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</si>
  <si>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</si>
  <si>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</si>
  <si>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</si>
  <si>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</si>
  <si>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</si>
  <si>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</si>
  <si>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</si>
  <si>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</si>
  <si>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</si>
  <si>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</si>
  <si>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</si>
  <si>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</si>
  <si>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</si>
  <si>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</si>
  <si>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</si>
  <si>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</si>
  <si>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</si>
  <si>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</si>
  <si>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</si>
  <si>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</si>
  <si>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</si>
  <si>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</si>
  <si>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</si>
  <si>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</si>
  <si>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</si>
  <si>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</si>
  <si>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</si>
  <si>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</si>
  <si>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</si>
  <si>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</si>
  <si>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</si>
  <si>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</si>
  <si>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</si>
  <si>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</si>
  <si>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</si>
  <si>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</si>
  <si>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</si>
  <si>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</si>
  <si>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</si>
  <si>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</si>
  <si>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</si>
  <si>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</si>
  <si>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</si>
  <si>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</si>
  <si>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</si>
  <si>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</si>
  <si>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</si>
  <si>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</si>
  <si>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</si>
  <si>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</si>
  <si>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</si>
  <si>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</si>
  <si>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</si>
  <si>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</si>
  <si>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</si>
  <si>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</si>
  <si>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</si>
  <si>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</si>
  <si>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</si>
  <si>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</si>
  <si>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</si>
  <si>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</si>
  <si>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</si>
  <si>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</si>
  <si>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</si>
  <si>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</si>
  <si>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</si>
  <si>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</si>
  <si>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</si>
  <si>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</si>
  <si>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</si>
  <si>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</si>
  <si>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</si>
  <si>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</si>
  <si>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</si>
  <si>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</si>
  <si>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</si>
  <si>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</si>
  <si>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</si>
  <si>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</si>
  <si>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</si>
  <si>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</si>
  <si>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</si>
  <si>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</si>
  <si>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</si>
  <si>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</si>
  <si>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</si>
  <si>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</si>
  <si>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</si>
  <si>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</si>
  <si>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</si>
  <si>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</si>
  <si>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</si>
  <si>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</si>
  <si>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</si>
  <si>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</si>
  <si>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</si>
  <si>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</si>
  <si>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</si>
  <si>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</si>
  <si>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</si>
  <si>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</si>
  <si>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</si>
  <si>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</si>
  <si>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</si>
  <si>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</si>
  <si>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</si>
  <si>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</si>
  <si>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</si>
  <si>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</si>
  <si>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</si>
  <si>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</si>
  <si>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</si>
  <si>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</si>
  <si>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</si>
  <si>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</si>
  <si>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</si>
  <si>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</si>
  <si>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</si>
  <si>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</si>
  <si>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</si>
  <si>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</si>
  <si>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</si>
  <si>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</si>
  <si>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</si>
  <si>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</si>
  <si>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</si>
  <si>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</si>
  <si>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</si>
  <si>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</si>
  <si>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</si>
  <si>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</si>
  <si>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</si>
  <si>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</si>
  <si>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</si>
  <si>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</si>
  <si>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</si>
  <si>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</si>
  <si>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</si>
  <si>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</si>
  <si>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</si>
  <si>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</si>
  <si>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</si>
  <si>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</si>
  <si>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</si>
  <si>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</si>
  <si>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</si>
  <si>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</si>
  <si>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</si>
  <si>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</si>
  <si>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</si>
  <si>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</si>
  <si>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</si>
  <si>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</si>
  <si>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</si>
  <si>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</si>
  <si>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</si>
  <si>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</si>
  <si>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</si>
  <si>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</si>
  <si>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</si>
  <si>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</si>
  <si>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</si>
  <si>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</si>
  <si>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</si>
  <si>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</si>
  <si>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</si>
  <si>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</si>
  <si>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</si>
  <si>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</si>
  <si>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</si>
  <si>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</si>
  <si>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</si>
  <si>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</si>
  <si>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</si>
  <si>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</si>
  <si>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</si>
  <si>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</si>
  <si>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</si>
  <si>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</si>
  <si>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</si>
  <si>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</si>
  <si>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</si>
  <si>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</si>
  <si>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</si>
  <si>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</si>
  <si>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</si>
  <si>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</si>
  <si>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</si>
  <si>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</si>
  <si>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</si>
  <si>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</si>
  <si>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</si>
  <si>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</si>
  <si>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</si>
  <si>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</si>
  <si>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</si>
  <si>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</si>
  <si>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</si>
  <si>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</si>
  <si>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</si>
  <si>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</si>
  <si>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</si>
  <si>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</si>
  <si>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</si>
  <si>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</si>
  <si>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</si>
  <si>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</si>
  <si>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</si>
  <si>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</si>
  <si>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</si>
  <si>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</si>
  <si>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</si>
  <si>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</si>
  <si>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</si>
  <si>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</si>
  <si>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</si>
  <si>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</si>
  <si>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</si>
  <si>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</si>
  <si>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</si>
  <si>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</si>
  <si>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</si>
  <si>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</si>
  <si>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</si>
  <si>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</si>
  <si>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</si>
  <si>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</si>
  <si>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</si>
  <si>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</si>
  <si>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</si>
  <si>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</si>
  <si>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</si>
  <si>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</si>
  <si>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</si>
  <si>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</si>
  <si>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</si>
  <si>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</si>
  <si>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</si>
  <si>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</si>
  <si>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</si>
  <si>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</si>
  <si>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</si>
  <si>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</si>
  <si>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</si>
  <si>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</si>
  <si>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</si>
  <si>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</si>
  <si>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</si>
  <si>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</si>
  <si>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</si>
  <si>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</si>
  <si>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</si>
  <si>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</si>
  <si>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</si>
  <si>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</si>
  <si>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</si>
  <si>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</si>
  <si>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</si>
  <si>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</si>
  <si>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</si>
  <si>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</si>
  <si>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</si>
  <si>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</si>
  <si>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</si>
  <si>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</si>
  <si>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</si>
  <si>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</si>
  <si>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</si>
  <si>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</si>
  <si>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</si>
  <si>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</si>
  <si>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</si>
  <si>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</si>
  <si>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</si>
  <si>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</si>
  <si>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</si>
  <si>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</si>
  <si>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</si>
  <si>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</si>
  <si>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</si>
  <si>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</si>
  <si>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</si>
  <si>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</si>
  <si>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</si>
  <si>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</si>
  <si>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</si>
  <si>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</si>
  <si>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</si>
  <si>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</si>
  <si>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</si>
  <si>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</si>
  <si>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</si>
  <si>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</si>
  <si>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</si>
  <si>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</si>
  <si>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</si>
  <si>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</si>
  <si>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</si>
  <si>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</si>
  <si>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</si>
  <si>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</si>
  <si>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</si>
  <si>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</si>
  <si>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</si>
  <si>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</si>
  <si>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</si>
  <si>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</si>
  <si>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</si>
  <si>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</si>
  <si>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</si>
  <si>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</si>
  <si>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</si>
  <si>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</si>
  <si>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</si>
  <si>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</si>
  <si>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</si>
  <si>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</si>
  <si>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</si>
  <si>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</si>
  <si>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</si>
  <si>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</si>
  <si>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</si>
  <si>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</si>
  <si>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</si>
  <si>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</si>
  <si>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</si>
  <si>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</si>
  <si>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</si>
  <si>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</si>
  <si>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</si>
  <si>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</si>
  <si>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</si>
  <si>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</si>
  <si>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</si>
  <si>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</si>
  <si>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</si>
  <si>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</si>
  <si>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</si>
  <si>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</si>
  <si>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</si>
  <si>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</si>
  <si>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</si>
  <si>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</si>
  <si>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</si>
  <si>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</si>
  <si>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</si>
  <si>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</si>
  <si>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</si>
  <si>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</si>
  <si>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</si>
  <si>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</si>
  <si>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</si>
  <si>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</si>
  <si>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</si>
  <si>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</si>
  <si>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</si>
  <si>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</si>
  <si>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</si>
  <si>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</si>
  <si>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</si>
  <si>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</si>
  <si>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</si>
  <si>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</si>
  <si>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</si>
  <si>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</si>
  <si>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</si>
  <si>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</si>
  <si>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</si>
  <si>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</si>
  <si>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</si>
  <si>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</si>
  <si>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</si>
  <si>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</si>
  <si>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</si>
  <si>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</si>
  <si>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</si>
  <si>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</si>
  <si>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</si>
  <si>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</si>
  <si>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</si>
  <si>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</si>
  <si>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</si>
  <si>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</si>
  <si>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</si>
  <si>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</si>
  <si>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</si>
  <si>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</si>
  <si>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</si>
  <si>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</si>
  <si>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</si>
  <si>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</si>
  <si>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</si>
  <si>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</si>
  <si>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</si>
  <si>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</si>
  <si>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</si>
  <si>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</si>
  <si>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</si>
  <si>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</si>
  <si>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</si>
  <si>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</si>
  <si>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</si>
  <si>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</si>
  <si>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</si>
  <si>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</si>
  <si>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</si>
  <si>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</si>
  <si>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</si>
  <si>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</si>
  <si>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</si>
  <si>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</si>
  <si>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</si>
  <si>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</si>
  <si>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</si>
  <si>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</si>
  <si>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</si>
  <si>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</si>
  <si>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</si>
  <si>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</si>
  <si>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</si>
  <si>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</si>
  <si>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</si>
  <si>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</si>
  <si>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</si>
  <si>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</si>
  <si>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</si>
  <si>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</si>
  <si>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</si>
  <si>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</si>
  <si>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</si>
  <si>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</si>
  <si>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</si>
  <si>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</si>
  <si>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</si>
  <si>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</si>
  <si>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</si>
  <si>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</si>
  <si>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</si>
  <si>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</si>
  <si>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</si>
  <si>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</si>
  <si>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</si>
  <si>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</si>
  <si>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</si>
  <si>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</si>
  <si>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</si>
  <si>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</si>
  <si>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</si>
  <si>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</si>
  <si>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</si>
  <si>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</si>
  <si>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</si>
  <si>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</si>
  <si>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</si>
  <si>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</si>
  <si>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</si>
  <si>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</si>
  <si>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</si>
  <si>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</si>
  <si>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</si>
  <si>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</si>
  <si>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</si>
  <si>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</si>
  <si>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</si>
  <si>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</si>
  <si>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</si>
  <si>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</si>
  <si>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</si>
  <si>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</si>
  <si>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</si>
  <si>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</si>
  <si>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</si>
  <si>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</si>
  <si>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</si>
  <si>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</si>
  <si>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</si>
  <si>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</si>
  <si>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</si>
  <si>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</si>
  <si>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</si>
  <si>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</si>
  <si>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</si>
  <si>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</si>
  <si>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</si>
  <si>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</si>
  <si>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</si>
  <si>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</si>
  <si>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</si>
  <si>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</si>
  <si>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</si>
  <si>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</si>
  <si>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</si>
  <si>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</si>
  <si>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</si>
  <si>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</si>
  <si>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</si>
  <si>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</si>
  <si>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</si>
  <si>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</si>
  <si>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</si>
  <si>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</si>
  <si>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</si>
  <si>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</si>
  <si>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</si>
  <si>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</si>
  <si>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</si>
  <si>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</si>
  <si>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</si>
  <si>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</si>
  <si>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</si>
  <si>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</si>
  <si>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</si>
  <si>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</si>
  <si>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</si>
  <si>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</si>
  <si>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</si>
  <si>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</si>
  <si>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</si>
  <si>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</si>
  <si>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</si>
  <si>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</si>
  <si>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</si>
  <si>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</si>
  <si>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</si>
  <si>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</si>
  <si>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</si>
  <si>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</si>
  <si>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</si>
  <si>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</si>
  <si>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</si>
  <si>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</si>
  <si>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</si>
  <si>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</si>
  <si>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</si>
  <si>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</si>
  <si>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</si>
  <si>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</si>
  <si>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</si>
  <si>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</si>
  <si>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</si>
  <si>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</si>
  <si>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</si>
  <si>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</si>
  <si>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</si>
  <si>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</si>
  <si>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</si>
  <si>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</si>
  <si>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</si>
  <si>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</si>
  <si>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</si>
  <si>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</si>
  <si>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</si>
  <si>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</si>
  <si>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</si>
  <si>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</si>
  <si>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</si>
  <si>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</si>
  <si>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</si>
  <si>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</si>
  <si>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</si>
  <si>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</si>
  <si>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</si>
  <si>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</si>
  <si>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</si>
  <si>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</si>
  <si>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</si>
  <si>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</si>
  <si>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</si>
  <si>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</si>
  <si>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</si>
  <si>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</si>
  <si>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</si>
  <si>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</si>
  <si>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</si>
  <si>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</si>
  <si>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</si>
  <si>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</si>
  <si>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</si>
  <si>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</si>
  <si>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</si>
  <si>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</si>
  <si>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</si>
  <si>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</si>
  <si>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</si>
  <si>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</si>
  <si>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</si>
  <si>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</si>
  <si>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</si>
  <si>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</si>
  <si>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</si>
  <si>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</si>
  <si>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</si>
  <si>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</si>
  <si>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</si>
  <si>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</si>
  <si>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</si>
  <si>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</si>
  <si>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</si>
  <si>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</si>
  <si>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</si>
  <si>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</si>
  <si>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</si>
  <si>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</si>
  <si>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</si>
  <si>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</si>
  <si>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</si>
  <si>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</si>
  <si>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</si>
  <si>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</si>
  <si>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</si>
  <si>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</si>
  <si>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</si>
  <si>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</si>
  <si>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</si>
  <si>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</si>
  <si>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</si>
  <si>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</si>
  <si>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</si>
  <si>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</si>
  <si>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</si>
  <si>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</si>
  <si>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</si>
  <si>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</si>
  <si>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</si>
  <si>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</si>
  <si>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</si>
  <si>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</si>
  <si>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</si>
  <si>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</si>
  <si>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</si>
  <si>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</si>
  <si>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</si>
  <si>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</si>
  <si>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</si>
  <si>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</si>
  <si>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</si>
  <si>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</si>
  <si>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</si>
  <si>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</si>
  <si>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</si>
  <si>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</si>
  <si>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</si>
  <si>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</si>
  <si>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</si>
  <si>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</si>
  <si>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</si>
  <si>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</si>
  <si>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</si>
  <si>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</si>
  <si>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</si>
  <si>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</si>
  <si>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</si>
  <si>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</si>
  <si>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</si>
  <si>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</si>
  <si>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</si>
  <si>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</si>
  <si>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</si>
  <si>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</si>
  <si>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</si>
  <si>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</si>
  <si>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</si>
  <si>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</si>
  <si>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</si>
  <si>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</si>
  <si>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</si>
  <si>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</si>
  <si>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</si>
  <si>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</si>
  <si>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</si>
  <si>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</si>
  <si>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</si>
  <si>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</si>
  <si>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</si>
  <si>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</si>
  <si>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</si>
  <si>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</si>
  <si>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</si>
  <si>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</si>
  <si>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</si>
  <si>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</si>
  <si>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</si>
  <si>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</si>
  <si>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</si>
  <si>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</si>
  <si>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</si>
  <si>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</si>
  <si>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</si>
  <si>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</si>
  <si>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</si>
  <si>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</si>
  <si>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</si>
  <si>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</si>
  <si>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</si>
  <si>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</si>
  <si>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</si>
  <si>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</si>
  <si>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</si>
  <si>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</si>
  <si>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</si>
  <si>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</si>
  <si>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</si>
  <si>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</si>
  <si>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</si>
  <si>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</si>
  <si>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</si>
  <si>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</si>
  <si>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</si>
  <si>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</si>
  <si>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</si>
  <si>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</si>
  <si>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</si>
  <si>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</si>
  <si>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</si>
  <si>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</si>
  <si>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</si>
  <si>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</si>
  <si>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</si>
  <si>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</si>
  <si>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</si>
  <si>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</si>
  <si>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</si>
  <si>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</si>
  <si>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</si>
  <si>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</si>
  <si>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</si>
  <si>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</si>
  <si>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</si>
  <si>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</si>
  <si>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</si>
  <si>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</si>
  <si>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</si>
  <si>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</si>
  <si>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</si>
  <si>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</si>
  <si>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</si>
  <si>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</si>
  <si>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</si>
  <si>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</si>
  <si>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</si>
  <si>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</si>
  <si>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</si>
  <si>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</si>
  <si>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</si>
  <si>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</si>
  <si>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</si>
  <si>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</si>
  <si>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</si>
  <si>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</si>
  <si>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</si>
  <si>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</si>
  <si>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</si>
  <si>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</si>
  <si>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</si>
  <si>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</si>
  <si>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</si>
  <si>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</si>
  <si>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</si>
  <si>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</si>
  <si>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</si>
  <si>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</si>
  <si>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</si>
  <si>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</si>
  <si>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</si>
  <si>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</si>
  <si>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</si>
  <si>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</si>
  <si>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</si>
  <si>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</si>
  <si>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</si>
  <si>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</si>
  <si>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</si>
  <si>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</si>
  <si>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</si>
  <si>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</si>
  <si>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</si>
  <si>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</si>
  <si>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</si>
  <si>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</si>
  <si>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</si>
  <si>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</si>
  <si>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</si>
  <si>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</si>
  <si>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</si>
  <si>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</si>
  <si>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</si>
  <si>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</si>
  <si>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</si>
  <si>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</si>
  <si>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</si>
  <si>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</si>
  <si>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</si>
  <si>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</si>
  <si>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</si>
  <si>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</si>
  <si>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</si>
  <si>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</si>
  <si>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</si>
  <si>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</si>
  <si>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</si>
  <si>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</si>
  <si>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</si>
  <si>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</si>
  <si>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</si>
  <si>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</si>
  <si>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</si>
  <si>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</si>
  <si>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</si>
  <si>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</si>
  <si>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</si>
  <si>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</si>
  <si>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</si>
  <si>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</si>
  <si>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</si>
  <si>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</si>
  <si>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</si>
  <si>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</si>
  <si>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</si>
  <si>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</si>
  <si>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</si>
  <si>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</si>
  <si>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</si>
  <si>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</si>
  <si>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</si>
  <si>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</si>
  <si>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</si>
  <si>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</si>
  <si>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</si>
  <si>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</si>
  <si>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</si>
  <si>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</si>
  <si>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</si>
  <si>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</si>
  <si>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</si>
  <si>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</si>
  <si>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</si>
  <si>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</si>
  <si>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</si>
  <si>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</si>
  <si>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</si>
  <si>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</si>
  <si>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</si>
  <si>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</si>
  <si>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</si>
  <si>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</si>
  <si>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</si>
  <si>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</si>
  <si>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</si>
  <si>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</si>
  <si>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</si>
  <si>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</si>
  <si>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</si>
  <si>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</si>
  <si>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</si>
  <si>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</si>
  <si>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</si>
  <si>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</si>
  <si>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</si>
  <si>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</si>
  <si>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</si>
  <si>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</si>
  <si>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</si>
  <si>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</si>
  <si>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</si>
  <si>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</si>
  <si>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</si>
  <si>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</si>
  <si>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</si>
  <si>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</si>
  <si>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</si>
  <si>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</si>
  <si>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</si>
  <si>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</si>
  <si>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</si>
  <si>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</si>
  <si>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</si>
  <si>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</si>
  <si>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</si>
  <si>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</si>
  <si>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</si>
  <si>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</si>
  <si>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</si>
  <si>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</si>
  <si>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</si>
  <si>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</si>
  <si>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</si>
  <si>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</si>
  <si>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</si>
  <si>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</si>
  <si>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</si>
  <si>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</si>
  <si>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</si>
  <si>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</si>
  <si>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</si>
  <si>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</si>
  <si>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</si>
  <si>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</si>
  <si>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</si>
  <si>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</si>
  <si>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</si>
  <si>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</si>
  <si>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</si>
  <si>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</si>
  <si>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</si>
  <si>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</si>
  <si>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</si>
  <si>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</si>
  <si>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</si>
  <si>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</si>
  <si>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</si>
  <si>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</si>
  <si>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</si>
  <si>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</si>
  <si>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</si>
  <si>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</si>
  <si>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</si>
  <si>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</si>
  <si>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</si>
  <si>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</si>
  <si>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</si>
  <si>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</si>
  <si>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</si>
  <si>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</si>
  <si>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</si>
  <si>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</si>
  <si>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</si>
  <si>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</si>
  <si>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</si>
  <si>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</si>
  <si>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</si>
  <si>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</si>
  <si>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</si>
  <si>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</si>
  <si>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</si>
  <si>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</si>
  <si>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</si>
  <si>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</si>
  <si>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</si>
  <si>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</si>
  <si>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</si>
  <si>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</si>
  <si>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</si>
  <si>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</si>
  <si>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</si>
  <si>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</si>
  <si>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</si>
  <si>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</si>
  <si>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</si>
  <si>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</si>
  <si>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</si>
  <si>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</si>
  <si>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</si>
  <si>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</si>
  <si>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</si>
  <si>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</si>
  <si>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</si>
  <si>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</si>
  <si>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</si>
  <si>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</si>
  <si>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</si>
  <si>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</si>
  <si>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</si>
  <si>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</si>
  <si>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</si>
  <si>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</si>
  <si>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</si>
  <si>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</si>
  <si>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</si>
  <si>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</si>
  <si>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</si>
  <si>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</si>
  <si>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</si>
  <si>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</si>
  <si>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</si>
  <si>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</si>
  <si>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</si>
  <si>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</si>
  <si>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</si>
  <si>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</si>
  <si>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</si>
  <si>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</si>
  <si>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</si>
  <si>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</si>
  <si>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</si>
  <si>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</si>
  <si>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</si>
  <si>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</si>
  <si>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</si>
  <si>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</si>
  <si>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</si>
  <si>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</si>
  <si>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</si>
  <si>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</si>
  <si>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</si>
  <si>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</si>
  <si>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</si>
  <si>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</si>
  <si>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</si>
  <si>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</si>
  <si>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</si>
  <si>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</si>
  <si>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</si>
  <si>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</si>
  <si>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</si>
  <si>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</si>
  <si>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</si>
  <si>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</si>
  <si>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</si>
  <si>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</si>
  <si>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</si>
  <si>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</si>
  <si>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</si>
  <si>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</si>
  <si>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</si>
  <si>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</si>
  <si>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</si>
  <si>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</si>
  <si>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</si>
  <si>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</si>
  <si>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</si>
  <si>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</si>
  <si>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</si>
  <si>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</si>
  <si>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</si>
  <si>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</si>
  <si>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</si>
  <si>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</si>
  <si>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</si>
  <si>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</si>
  <si>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</si>
  <si>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</si>
  <si>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</si>
  <si>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</si>
  <si>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</si>
  <si>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</si>
  <si>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</si>
  <si>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</si>
  <si>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</si>
  <si>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</si>
  <si>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</si>
  <si>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</si>
  <si>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</si>
  <si>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</si>
  <si>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</si>
  <si>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</si>
  <si>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</si>
  <si>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</si>
  <si>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</si>
  <si>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</si>
  <si>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</si>
  <si>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</si>
  <si>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</si>
  <si>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</si>
  <si>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</si>
  <si>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</si>
  <si>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</si>
  <si>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</si>
  <si>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</si>
  <si>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</si>
  <si>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</si>
  <si>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</si>
  <si>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</si>
  <si>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</si>
  <si>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</si>
  <si>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</si>
  <si>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</si>
  <si>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</si>
  <si>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</si>
  <si>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</si>
  <si>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</si>
  <si>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</si>
  <si>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</si>
  <si>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</si>
  <si>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</si>
  <si>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</si>
  <si>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</si>
  <si>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</si>
  <si>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</si>
  <si>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</si>
  <si>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</si>
  <si>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</si>
  <si>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</si>
  <si>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</si>
  <si>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</si>
  <si>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</si>
  <si>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</si>
  <si>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</si>
  <si>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</si>
  <si>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</si>
  <si>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</si>
  <si>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</si>
  <si>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</si>
  <si>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</si>
  <si>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</si>
  <si>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</si>
  <si>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</si>
  <si>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</si>
  <si>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</si>
  <si>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</si>
  <si>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</si>
  <si>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</si>
  <si>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</si>
  <si>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</si>
  <si>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</si>
  <si>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</si>
  <si>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</si>
  <si>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</si>
  <si>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</si>
  <si>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</si>
  <si>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</si>
  <si>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</si>
  <si>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</si>
  <si>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</si>
  <si>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</si>
  <si>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</si>
  <si>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</si>
  <si>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</si>
  <si>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</si>
  <si>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</si>
  <si>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</si>
  <si>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</si>
  <si>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</si>
  <si>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</si>
  <si>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</si>
  <si>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</si>
  <si>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</si>
  <si>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</si>
  <si>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</si>
  <si>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</si>
  <si>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</si>
  <si>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</si>
  <si>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</si>
  <si>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</si>
  <si>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</si>
  <si>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</si>
  <si>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</si>
  <si>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</si>
  <si>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</si>
  <si>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</si>
  <si>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</si>
  <si>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</si>
  <si>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</si>
  <si>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</si>
  <si>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</si>
  <si>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</si>
  <si>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</si>
  <si>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</si>
  <si>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</si>
  <si>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</si>
  <si>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</si>
  <si>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</si>
  <si>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</si>
  <si>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</si>
  <si>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</si>
  <si>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</si>
  <si>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</si>
  <si>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</si>
  <si>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</si>
  <si>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</si>
  <si>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</si>
  <si>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</si>
  <si>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</si>
  <si>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</si>
  <si>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</si>
  <si>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</si>
  <si>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</si>
  <si>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</si>
  <si>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</si>
  <si>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</si>
  <si>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</si>
  <si>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</si>
  <si>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</si>
  <si>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</si>
  <si>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</si>
  <si>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</si>
  <si>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</si>
  <si>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</si>
  <si>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</si>
  <si>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</si>
  <si>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</si>
  <si>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</si>
  <si>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</si>
  <si>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</si>
  <si>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</si>
  <si>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</si>
  <si>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</si>
  <si>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</si>
  <si>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</si>
  <si>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</si>
  <si>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</si>
  <si>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</si>
  <si>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</si>
  <si>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</si>
  <si>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</si>
  <si>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</si>
  <si>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</si>
  <si>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</si>
  <si>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</si>
  <si>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</si>
  <si>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</si>
  <si>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</si>
  <si>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</si>
  <si>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</si>
  <si>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</si>
  <si>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</si>
  <si>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</si>
  <si>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</si>
  <si>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</si>
  <si>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</si>
  <si>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</si>
  <si>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</si>
  <si>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</si>
  <si>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</si>
  <si>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</si>
  <si>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</si>
  <si>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</si>
  <si>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</si>
  <si>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</si>
  <si>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</si>
  <si>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</si>
  <si>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</si>
  <si>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</si>
  <si>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</si>
  <si>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</si>
  <si>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</si>
  <si>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</si>
  <si>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</si>
  <si>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</si>
  <si>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</si>
  <si>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</si>
  <si>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</si>
  <si>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</si>
  <si>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</si>
  <si>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</si>
  <si>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</si>
  <si>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</si>
  <si>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</si>
  <si>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</si>
  <si>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</si>
  <si>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</si>
  <si>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</si>
  <si>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</si>
  <si>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</si>
  <si>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</si>
  <si>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</si>
  <si>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</si>
  <si>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</si>
  <si>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</si>
  <si>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</si>
  <si>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</si>
  <si>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</si>
  <si>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</si>
  <si>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</si>
  <si>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</si>
  <si>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</si>
  <si>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</si>
  <si>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</si>
  <si>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</si>
  <si>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</si>
  <si>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</si>
  <si>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</si>
  <si>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</si>
  <si>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</si>
  <si>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</si>
  <si>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</si>
  <si>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</si>
  <si>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</si>
  <si>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</si>
  <si>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</si>
  <si>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</si>
  <si>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</si>
  <si>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</si>
  <si>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</si>
  <si>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</si>
  <si>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</si>
  <si>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</si>
  <si>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</si>
  <si>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</si>
  <si>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</si>
  <si>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</si>
  <si>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</si>
  <si>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</si>
  <si>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</si>
  <si>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</si>
  <si>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</si>
  <si>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</si>
  <si>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</si>
  <si>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</si>
  <si>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</si>
  <si>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</si>
  <si>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</si>
  <si>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</si>
  <si>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</si>
  <si>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</si>
  <si>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</si>
  <si>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</si>
  <si>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</si>
  <si>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</si>
  <si>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</si>
  <si>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</si>
  <si>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</si>
  <si>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</si>
  <si>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</si>
  <si>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</si>
  <si>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</si>
  <si>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</si>
  <si>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</si>
  <si>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</si>
  <si>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</si>
  <si>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</si>
  <si>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</si>
  <si>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</si>
  <si>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</si>
  <si>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</si>
  <si>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</si>
  <si>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</si>
  <si>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</si>
  <si>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</si>
  <si>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</si>
  <si>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</si>
  <si>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</si>
  <si>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</si>
  <si>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</si>
  <si>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</si>
  <si>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</si>
  <si>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</si>
  <si>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</si>
  <si>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</si>
  <si>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</si>
  <si>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</si>
  <si>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</si>
  <si>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</si>
  <si>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</si>
  <si>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</si>
  <si>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</si>
  <si>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</si>
  <si>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</si>
  <si>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</si>
  <si>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</si>
  <si>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</si>
  <si>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</si>
  <si>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</si>
  <si>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</si>
  <si>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</si>
  <si>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</si>
  <si>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</si>
  <si>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</si>
  <si>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</si>
  <si>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</si>
  <si>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</si>
  <si>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</si>
  <si>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</si>
  <si>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</si>
  <si>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</si>
  <si>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</si>
  <si>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</si>
  <si>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</si>
  <si>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</si>
  <si>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</si>
  <si>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</si>
  <si>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</si>
  <si>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</si>
  <si>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</si>
  <si>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</si>
  <si>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</si>
  <si>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</si>
  <si>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</si>
  <si>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</si>
  <si>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</si>
  <si>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</si>
  <si>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</si>
  <si>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</si>
  <si>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</si>
  <si>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</si>
  <si>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</si>
  <si>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</si>
  <si>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</si>
  <si>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</si>
  <si>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</si>
  <si>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</si>
  <si>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</si>
  <si>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</si>
  <si>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</si>
  <si>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</si>
  <si>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</si>
  <si>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</si>
  <si>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</si>
  <si>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</si>
  <si>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</si>
  <si>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</si>
  <si>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</si>
  <si>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</si>
  <si>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</si>
  <si>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</si>
  <si>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</si>
  <si>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</si>
  <si>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</si>
  <si>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</si>
  <si>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</si>
  <si>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</si>
  <si>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</si>
  <si>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</si>
  <si>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</si>
  <si>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</si>
  <si>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</si>
  <si>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</si>
  <si>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</si>
  <si>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</si>
  <si>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</si>
  <si>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</si>
  <si>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</si>
  <si>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</si>
  <si>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</si>
  <si>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</si>
  <si>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</si>
  <si>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</si>
  <si>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</si>
  <si>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</si>
  <si>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</si>
  <si>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</si>
  <si>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</si>
  <si>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</si>
  <si>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</si>
  <si>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</si>
  <si>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</si>
  <si>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</si>
  <si>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</si>
  <si>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</si>
  <si>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</si>
  <si>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</si>
  <si>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</si>
  <si>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</si>
  <si>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</si>
  <si>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</si>
  <si>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</si>
  <si>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</si>
  <si>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</si>
  <si>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</si>
  <si>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</si>
  <si>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</si>
  <si>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</si>
  <si>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</si>
  <si>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</si>
  <si>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</si>
  <si>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</si>
  <si>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</si>
  <si>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</si>
  <si>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</si>
  <si>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</si>
  <si>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</si>
  <si>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</si>
  <si>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</si>
  <si>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</si>
  <si>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</si>
  <si>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</si>
  <si>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</si>
  <si>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</si>
  <si>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</si>
  <si>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</si>
  <si>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</si>
  <si>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</si>
  <si>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</si>
  <si>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</si>
  <si>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</si>
  <si>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</si>
  <si>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</si>
  <si>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</si>
  <si>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</si>
  <si>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</si>
  <si>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</si>
  <si>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</si>
  <si>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</si>
  <si>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</si>
  <si>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</si>
  <si>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</si>
  <si>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</si>
  <si>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</si>
  <si>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</si>
  <si>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</si>
  <si>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</si>
  <si>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</si>
  <si>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</si>
  <si>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</si>
  <si>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</si>
  <si>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</si>
  <si>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</si>
  <si>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</si>
  <si>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</si>
  <si>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</si>
  <si>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</si>
  <si>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</si>
  <si>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</si>
  <si>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</si>
  <si>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</si>
  <si>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</si>
  <si>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</si>
  <si>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</si>
  <si>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</si>
  <si>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</si>
  <si>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</si>
  <si>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</si>
  <si>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</si>
  <si>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</si>
  <si>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</si>
  <si>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</si>
  <si>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</si>
  <si>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</si>
  <si>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</si>
  <si>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</si>
  <si>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</si>
  <si>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</si>
  <si>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</si>
  <si>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</si>
  <si>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</si>
  <si>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</si>
  <si>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</si>
  <si>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</si>
  <si>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</si>
  <si>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</si>
  <si>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</si>
  <si>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</si>
  <si>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</si>
  <si>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</si>
  <si>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</si>
  <si>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</si>
  <si>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</si>
  <si>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</si>
  <si>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</si>
  <si>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</si>
  <si>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</si>
  <si>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</si>
  <si>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</si>
  <si>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</si>
  <si>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</si>
  <si>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</si>
  <si>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</si>
  <si>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</si>
  <si>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</si>
  <si>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</si>
  <si>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</si>
  <si>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</si>
  <si>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</si>
  <si>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</si>
  <si>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</si>
  <si>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</si>
  <si>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</si>
  <si>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</si>
  <si>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</si>
  <si>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</si>
  <si>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</si>
  <si>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</si>
  <si>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</si>
  <si>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</si>
  <si>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</si>
  <si>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</si>
  <si>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</si>
  <si>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</si>
  <si>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</si>
  <si>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</si>
  <si>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</si>
  <si>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</si>
  <si>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</si>
  <si>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</si>
  <si>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</si>
  <si>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</si>
  <si>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</si>
  <si>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</si>
  <si>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</si>
  <si>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</si>
  <si>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</si>
  <si>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</si>
  <si>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</si>
  <si>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</si>
  <si>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</si>
  <si>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</si>
  <si>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</si>
  <si>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</si>
  <si>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</si>
  <si>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</si>
  <si>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</si>
  <si>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</si>
  <si>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</si>
  <si>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</si>
  <si>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</si>
  <si>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</si>
  <si>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</si>
  <si>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</si>
  <si>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</si>
  <si>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</si>
  <si>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</si>
  <si>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</si>
  <si>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</si>
  <si>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</si>
  <si>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</si>
  <si>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</si>
  <si>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</si>
  <si>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</si>
  <si>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</si>
  <si>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</si>
  <si>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</si>
  <si>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</si>
  <si>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</si>
  <si>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</si>
  <si>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</si>
  <si>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</si>
  <si>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</si>
  <si>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</si>
  <si>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</si>
  <si>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</si>
  <si>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</si>
  <si>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</si>
  <si>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</si>
  <si>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</si>
  <si>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</si>
  <si>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</si>
  <si>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</si>
  <si>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</si>
  <si>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</si>
  <si>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</si>
  <si>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</si>
  <si>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</si>
  <si>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</si>
  <si>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</si>
  <si>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</si>
  <si>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</si>
  <si>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</si>
  <si>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</si>
  <si>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</si>
  <si>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</si>
  <si>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</si>
  <si>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</si>
  <si>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</si>
  <si>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</si>
  <si>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</si>
  <si>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</si>
  <si>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</si>
  <si>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</si>
  <si>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</si>
  <si>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</si>
  <si>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</si>
  <si>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</si>
  <si>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</si>
  <si>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</si>
  <si>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</si>
  <si>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</si>
  <si>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</si>
  <si>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</si>
  <si>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</si>
  <si>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</si>
  <si>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</si>
  <si>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</si>
  <si>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</si>
  <si>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</si>
  <si>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</si>
  <si>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</si>
  <si>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</si>
  <si>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</si>
  <si>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</si>
  <si>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</si>
  <si>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</si>
  <si>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</si>
  <si>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</si>
  <si>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</si>
  <si>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</si>
  <si>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</si>
  <si>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</si>
  <si>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</si>
  <si>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</si>
  <si>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</si>
  <si>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</si>
  <si>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</si>
  <si>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</si>
  <si>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</si>
  <si>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</si>
  <si>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</si>
  <si>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</si>
  <si>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</si>
  <si>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</si>
  <si>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</si>
  <si>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</si>
  <si>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</si>
  <si>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</si>
  <si>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</si>
  <si>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</si>
  <si>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</si>
  <si>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</si>
  <si>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</si>
  <si>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</si>
  <si>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</si>
  <si>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</si>
  <si>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</si>
  <si>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</si>
  <si>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</si>
  <si>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</si>
  <si>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</si>
  <si>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</si>
  <si>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</si>
  <si>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</si>
  <si>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</si>
  <si>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</si>
  <si>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</si>
  <si>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</si>
  <si>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</si>
  <si>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</si>
  <si>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</si>
  <si>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</si>
  <si>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</si>
  <si>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</si>
  <si>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</si>
  <si>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</si>
  <si>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</si>
  <si>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</si>
  <si>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</si>
  <si>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</si>
  <si>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</si>
  <si>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</si>
  <si>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</si>
  <si>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</si>
  <si>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</si>
  <si>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</si>
  <si>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</si>
  <si>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</si>
  <si>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</si>
  <si>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</si>
  <si>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</si>
  <si>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</si>
  <si>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</si>
  <si>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</si>
  <si>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</si>
  <si>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</si>
  <si>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</si>
  <si>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</si>
  <si>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</si>
  <si>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</si>
  <si>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</si>
  <si>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</si>
  <si>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</si>
  <si>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</si>
  <si>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</si>
  <si>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</si>
  <si>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</si>
  <si>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</si>
  <si>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</si>
  <si>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</si>
  <si>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</si>
  <si>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</si>
  <si>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</si>
  <si>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</si>
  <si>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</si>
  <si>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</si>
  <si>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</si>
  <si>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</si>
  <si>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</si>
  <si>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</si>
  <si>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</si>
  <si>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</si>
  <si>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</si>
  <si>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</si>
  <si>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</si>
  <si>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</si>
  <si>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</si>
  <si>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</si>
  <si>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</si>
  <si>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</si>
  <si>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</si>
  <si>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</si>
  <si>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</si>
  <si>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</si>
  <si>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</si>
  <si>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</si>
  <si>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</si>
  <si>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</si>
  <si>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</si>
  <si>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</si>
  <si>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</si>
  <si>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</si>
  <si>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</si>
  <si>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</si>
  <si>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</si>
  <si>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</si>
  <si>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</si>
  <si>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</si>
  <si>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</si>
  <si>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</si>
  <si>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</si>
  <si>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</si>
  <si>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</si>
  <si>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</si>
  <si>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</si>
  <si>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</si>
  <si>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</si>
  <si>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</si>
  <si>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</si>
  <si>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</si>
  <si>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</si>
  <si>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</si>
  <si>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</si>
  <si>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</si>
  <si>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</si>
  <si>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</si>
  <si>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</si>
  <si>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</si>
  <si>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</si>
  <si>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</si>
  <si>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</si>
  <si>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</si>
  <si>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</si>
  <si>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</si>
  <si>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</si>
  <si>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</si>
  <si>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</si>
  <si>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</si>
  <si>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</si>
  <si>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</si>
  <si>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</si>
  <si>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</si>
  <si>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</si>
  <si>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</si>
  <si>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</si>
  <si>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</si>
  <si>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</si>
  <si>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</si>
  <si>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</si>
  <si>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</si>
  <si>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</si>
  <si>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</si>
  <si>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</si>
  <si>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</si>
  <si>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</si>
  <si>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</si>
  <si>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</si>
  <si>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</si>
  <si>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</si>
  <si>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</si>
  <si>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</si>
  <si>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</si>
  <si>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</si>
  <si>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</si>
  <si>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</si>
  <si>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</si>
  <si>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</si>
  <si>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</si>
  <si>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</si>
  <si>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</si>
  <si>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</si>
  <si>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</si>
  <si>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</si>
  <si>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</si>
  <si>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</si>
  <si>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</si>
  <si>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</si>
  <si>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</si>
  <si>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</si>
  <si>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</si>
  <si>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</si>
  <si>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</si>
  <si>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</si>
  <si>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</si>
  <si>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</si>
  <si>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</si>
  <si>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</si>
  <si>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</si>
  <si>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</si>
  <si>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</si>
  <si>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</si>
  <si>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</si>
  <si>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</si>
  <si>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</si>
  <si>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</si>
  <si>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</si>
  <si>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</si>
  <si>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</si>
  <si>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</si>
  <si>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</si>
  <si>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</si>
  <si>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</si>
  <si>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</si>
  <si>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</si>
  <si>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</si>
  <si>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</si>
  <si>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</si>
  <si>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</si>
  <si>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</si>
  <si>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</si>
  <si>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</si>
  <si>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</si>
  <si>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</si>
  <si>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</si>
  <si>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</si>
  <si>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</si>
  <si>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</si>
  <si>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</si>
  <si>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</si>
  <si>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</si>
  <si>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</si>
  <si>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</si>
  <si>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</si>
  <si>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</si>
  <si>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</si>
  <si>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</si>
  <si>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</si>
  <si>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</si>
  <si>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</si>
  <si>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</si>
  <si>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</si>
  <si>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</si>
  <si>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</si>
  <si>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</si>
  <si>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</si>
  <si>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</si>
  <si>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</si>
  <si>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</si>
  <si>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</si>
  <si>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</si>
  <si>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</si>
  <si>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</si>
  <si>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</si>
  <si>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</si>
  <si>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</si>
  <si>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</si>
  <si>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</si>
  <si>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</si>
  <si>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</si>
  <si>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</si>
  <si>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</si>
  <si>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</si>
  <si>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</si>
  <si>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</si>
  <si>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</si>
  <si>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</si>
  <si>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</si>
  <si>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</si>
  <si>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</si>
  <si>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</si>
  <si>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</si>
  <si>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</si>
  <si>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</si>
  <si>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</si>
  <si>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</si>
  <si>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</si>
  <si>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</si>
  <si>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</si>
  <si>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</si>
  <si>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</si>
  <si>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</si>
  <si>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</si>
  <si>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</si>
  <si>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</si>
  <si>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</si>
  <si>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</si>
  <si>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</si>
  <si>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</si>
  <si>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</si>
  <si>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</si>
  <si>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</si>
  <si>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</si>
  <si>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</si>
  <si>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</si>
  <si>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</si>
  <si>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</si>
  <si>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</si>
  <si>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</si>
  <si>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</si>
  <si>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</si>
  <si>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</si>
  <si>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</si>
  <si>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</si>
  <si>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</si>
  <si>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</si>
  <si>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</si>
  <si>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</si>
  <si>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</si>
  <si>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</si>
  <si>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</si>
  <si>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</si>
  <si>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</si>
  <si>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</si>
  <si>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</si>
  <si>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</si>
  <si>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</si>
  <si>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</si>
  <si>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</si>
  <si>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</si>
  <si>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</si>
  <si>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</si>
  <si>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</si>
  <si>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</si>
  <si>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</si>
  <si>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</si>
  <si>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</si>
  <si>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</si>
  <si>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</si>
  <si>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</si>
  <si>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</si>
  <si>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</si>
  <si>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</si>
  <si>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</si>
  <si>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</si>
  <si>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</si>
  <si>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</si>
  <si>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</si>
  <si>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</si>
  <si>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</si>
  <si>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</si>
  <si>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</si>
  <si>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</si>
  <si>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</si>
  <si>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</si>
  <si>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</si>
  <si>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</si>
  <si>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</si>
  <si>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</si>
  <si>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</si>
  <si>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</si>
  <si>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</si>
  <si>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</si>
  <si>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</si>
  <si>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</si>
  <si>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</si>
  <si>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</si>
  <si>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</si>
  <si>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</si>
  <si>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</si>
  <si>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</si>
  <si>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</si>
  <si>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</si>
  <si>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</si>
  <si>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</si>
  <si>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</si>
  <si>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</si>
  <si>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</si>
  <si>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</si>
  <si>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</si>
  <si>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</si>
  <si>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</si>
  <si>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</si>
  <si>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</si>
  <si>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</si>
  <si>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</si>
  <si>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</si>
  <si>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</si>
  <si>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</si>
  <si>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</si>
  <si>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</si>
  <si>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</si>
  <si>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</si>
  <si>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</si>
  <si>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</si>
  <si>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</si>
  <si>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</si>
  <si>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</si>
  <si>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</si>
  <si>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</si>
  <si>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</si>
  <si>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</si>
  <si>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</si>
  <si>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</si>
  <si>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</si>
  <si>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</si>
  <si>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</si>
  <si>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</si>
  <si>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</si>
  <si>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</si>
  <si>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</si>
  <si>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</si>
  <si>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</si>
  <si>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</si>
  <si>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</si>
  <si>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</si>
  <si>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</si>
  <si>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</si>
  <si>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</si>
  <si>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</si>
  <si>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</si>
  <si>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</si>
  <si>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</si>
  <si>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</si>
  <si>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</si>
  <si>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</si>
  <si>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</si>
  <si>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</si>
  <si>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</si>
  <si>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</si>
  <si>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</si>
  <si>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</si>
  <si>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</si>
  <si>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</si>
  <si>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</si>
  <si>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</si>
  <si>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</si>
  <si>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</si>
  <si>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</si>
  <si>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</si>
  <si>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</si>
  <si>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</si>
  <si>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</si>
  <si>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</si>
  <si>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</si>
  <si>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</si>
  <si>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</si>
  <si>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</si>
  <si>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</si>
  <si>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</si>
  <si>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</si>
  <si>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</si>
  <si>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</si>
  <si>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</si>
  <si>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</si>
  <si>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</si>
  <si>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</si>
  <si>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</si>
  <si>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</si>
  <si>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</si>
  <si>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</si>
  <si>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</si>
  <si>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</si>
  <si>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</si>
  <si>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</si>
  <si>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</si>
  <si>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</si>
  <si>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</si>
  <si>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</si>
  <si>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</si>
  <si>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</si>
  <si>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</si>
  <si>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</si>
  <si>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</si>
  <si>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</si>
  <si>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</si>
  <si>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</si>
  <si>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</si>
  <si>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</si>
  <si>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</si>
  <si>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</si>
  <si>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</si>
  <si>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</si>
  <si>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</si>
  <si>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</si>
  <si>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</si>
  <si>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</si>
  <si>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</si>
  <si>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</si>
  <si>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</si>
  <si>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</si>
  <si>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</si>
  <si>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</si>
  <si>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</si>
  <si>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</si>
  <si>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</si>
  <si>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</si>
  <si>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</si>
  <si>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</si>
  <si>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</si>
  <si>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</si>
  <si>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</si>
  <si>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</si>
  <si>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</si>
  <si>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</si>
  <si>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</si>
  <si>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</si>
  <si>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</si>
  <si>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</si>
  <si>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</si>
  <si>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</si>
  <si>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</si>
  <si>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</si>
  <si>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</si>
  <si>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</si>
  <si>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</si>
  <si>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</si>
  <si>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</si>
  <si>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</si>
  <si>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</si>
  <si>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</si>
  <si>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</si>
  <si>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</si>
  <si>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</si>
  <si>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</si>
  <si>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</si>
  <si>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</si>
  <si>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</si>
  <si>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</si>
  <si>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</si>
  <si>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</si>
  <si>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</si>
  <si>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</si>
  <si>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</si>
  <si>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</si>
  <si>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</si>
  <si>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</si>
  <si>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</si>
  <si>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</si>
  <si>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</si>
  <si>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</si>
  <si>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</si>
  <si>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</si>
  <si>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</si>
  <si>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</si>
  <si>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</si>
  <si>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</si>
  <si>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</si>
  <si>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</si>
  <si>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</si>
  <si>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</si>
  <si>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</si>
  <si>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</si>
  <si>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</si>
  <si>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</si>
  <si>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</si>
  <si>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</si>
  <si>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</si>
  <si>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</si>
  <si>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</si>
  <si>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</si>
  <si>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</si>
  <si>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</si>
  <si>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</si>
  <si>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</si>
  <si>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</si>
  <si>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</si>
  <si>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</si>
  <si>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</si>
  <si>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</si>
  <si>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</si>
  <si>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</si>
  <si>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</si>
  <si>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</si>
  <si>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</si>
  <si>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</si>
  <si>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</si>
  <si>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</si>
  <si>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</si>
  <si>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</si>
  <si>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</si>
  <si>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</si>
  <si>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</si>
  <si>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</si>
  <si>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</si>
  <si>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</si>
  <si>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</si>
  <si>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</si>
  <si>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</si>
  <si>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</si>
  <si>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</si>
  <si>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</si>
  <si>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</si>
  <si>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</si>
  <si>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</si>
  <si>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</si>
  <si>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</si>
  <si>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</si>
  <si>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</si>
  <si>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</si>
  <si>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</si>
  <si>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</si>
  <si>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</si>
  <si>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</si>
  <si>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</si>
  <si>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</si>
  <si>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</si>
  <si>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</si>
  <si>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</si>
  <si>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</si>
  <si>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</si>
  <si>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</si>
  <si>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</si>
  <si>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</si>
  <si>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</si>
  <si>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</si>
  <si>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</si>
  <si>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</si>
  <si>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</si>
  <si>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</si>
  <si>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</si>
  <si>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</si>
  <si>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</si>
  <si>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</si>
  <si>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</si>
  <si>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</si>
  <si>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</si>
  <si>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</si>
  <si>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</si>
  <si>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</si>
  <si>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</si>
  <si>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</si>
  <si>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</si>
  <si>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</si>
  <si>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</si>
  <si>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</si>
  <si>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</si>
  <si>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</si>
  <si>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</si>
  <si>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</si>
  <si>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</si>
  <si>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</si>
  <si>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</si>
  <si>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</si>
  <si>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</si>
  <si>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</si>
  <si>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</si>
  <si>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</si>
  <si>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</si>
  <si>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</si>
  <si>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</si>
  <si>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</si>
  <si>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</si>
  <si>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</si>
  <si>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</si>
  <si>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</si>
  <si>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</si>
  <si>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</si>
  <si>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</si>
  <si>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</si>
  <si>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</si>
  <si>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</si>
  <si>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</si>
  <si>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</si>
  <si>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</si>
  <si>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</si>
  <si>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</si>
  <si>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</si>
  <si>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</si>
  <si>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</si>
  <si>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</si>
  <si>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</si>
  <si>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</si>
  <si>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</si>
  <si>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</si>
  <si>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</si>
  <si>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</si>
  <si>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</si>
  <si>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</si>
  <si>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</si>
  <si>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</si>
  <si>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</si>
  <si>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</si>
  <si>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</si>
  <si>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</si>
  <si>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</si>
  <si>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</si>
  <si>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</si>
  <si>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</si>
  <si>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</si>
  <si>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</si>
  <si>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</si>
  <si>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</si>
  <si>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</si>
  <si>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</si>
  <si>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</si>
  <si>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</si>
  <si>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</si>
  <si>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</si>
  <si>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</si>
  <si>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</si>
  <si>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</si>
  <si>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</si>
  <si>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</si>
  <si>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</si>
  <si>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</si>
  <si>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</si>
  <si>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</si>
  <si>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</si>
  <si>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</si>
  <si>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</si>
  <si>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</si>
  <si>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</si>
  <si>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</si>
  <si>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</si>
  <si>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</si>
  <si>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</si>
  <si>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</si>
  <si>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</si>
  <si>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</si>
  <si>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</si>
  <si>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</si>
  <si>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</si>
  <si>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</si>
  <si>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</si>
  <si>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</si>
  <si>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</si>
  <si>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</si>
  <si>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</si>
  <si>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</si>
  <si>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</si>
  <si>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</si>
  <si>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</si>
  <si>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</si>
  <si>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</si>
  <si>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</si>
  <si>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</si>
  <si>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</si>
  <si>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</si>
  <si>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</si>
  <si>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</si>
  <si>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</si>
  <si>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</si>
  <si>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</si>
  <si>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</si>
  <si>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</si>
  <si>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</si>
  <si>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</si>
  <si>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</si>
  <si>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</si>
  <si>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</si>
  <si>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</si>
  <si>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</si>
  <si>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</si>
  <si>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</si>
  <si>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</si>
  <si>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</si>
  <si>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</si>
  <si>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</si>
  <si>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</si>
  <si>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</si>
  <si>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</si>
  <si>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</si>
  <si>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</si>
  <si>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</si>
  <si>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</si>
  <si>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</si>
  <si>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</si>
  <si>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</si>
  <si>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</si>
  <si>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</si>
  <si>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</si>
  <si>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</si>
  <si>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</si>
  <si>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</si>
  <si>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</si>
  <si>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</si>
  <si>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</si>
  <si>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</si>
  <si>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</si>
  <si>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</si>
  <si>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</si>
  <si>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</si>
  <si>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</si>
  <si>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</si>
  <si>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</si>
  <si>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</si>
  <si>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</si>
  <si>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</si>
  <si>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</si>
  <si>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</si>
  <si>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</si>
  <si>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</si>
  <si>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</si>
  <si>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</si>
  <si>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</si>
  <si>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</si>
  <si>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</si>
  <si>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</si>
  <si>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</si>
  <si>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</si>
  <si>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</si>
  <si>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</si>
  <si>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</si>
  <si>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</si>
  <si>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</si>
  <si>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</si>
  <si>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</si>
  <si>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</si>
  <si>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</si>
  <si>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</si>
  <si>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</si>
  <si>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</si>
  <si>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</si>
  <si>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</si>
  <si>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</si>
  <si>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</si>
  <si>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</si>
  <si>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</si>
  <si>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</si>
  <si>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</si>
  <si>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</si>
  <si>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</si>
  <si>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</si>
  <si>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</si>
  <si>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</si>
  <si>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</si>
  <si>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</si>
  <si>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</si>
  <si>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</si>
  <si>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</si>
  <si>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</si>
  <si>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</si>
  <si>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</si>
  <si>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</si>
  <si>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</si>
  <si>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</si>
  <si>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</si>
  <si>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</si>
  <si>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</si>
  <si>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</si>
  <si>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</si>
  <si>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</si>
  <si>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</si>
  <si>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</si>
  <si>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</si>
  <si>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</si>
  <si>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</si>
  <si>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</si>
  <si>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</si>
  <si>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</si>
  <si>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</si>
  <si>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</si>
  <si>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</si>
  <si>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</si>
  <si>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</si>
  <si>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</si>
  <si>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</si>
  <si>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</si>
  <si>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</si>
  <si>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</si>
  <si>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</si>
  <si>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</si>
  <si>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</si>
  <si>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</si>
  <si>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</si>
  <si>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</si>
  <si>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</si>
  <si>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</si>
  <si>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</si>
  <si>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</si>
  <si>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</si>
  <si>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</si>
  <si>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</si>
  <si>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</si>
  <si>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</si>
  <si>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</si>
  <si>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</si>
  <si>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</si>
  <si>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</si>
  <si>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</si>
  <si>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</si>
  <si>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</si>
  <si>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</si>
  <si>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</si>
  <si>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</si>
  <si>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</si>
  <si>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</si>
  <si>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</si>
  <si>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</si>
  <si>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</si>
  <si>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</si>
  <si>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</si>
  <si>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</si>
  <si>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</si>
  <si>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</si>
  <si>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</si>
  <si>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</si>
  <si>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</si>
  <si>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</si>
  <si>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</si>
  <si>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</si>
  <si>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</si>
  <si>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</si>
  <si>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</si>
  <si>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</si>
  <si>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</si>
  <si>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</si>
  <si>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</si>
  <si>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</si>
  <si>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</si>
  <si>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</si>
  <si>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</si>
  <si>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</si>
  <si>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</si>
  <si>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</si>
  <si>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</si>
  <si>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</si>
  <si>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</si>
  <si>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</si>
  <si>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</si>
  <si>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</si>
  <si>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</si>
  <si>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</si>
  <si>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</si>
  <si>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</si>
  <si>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</si>
  <si>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</si>
  <si>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</si>
  <si>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</si>
  <si>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</si>
  <si>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</si>
  <si>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</si>
  <si>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</si>
  <si>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</si>
  <si>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</si>
  <si>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</si>
  <si>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</si>
  <si>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</si>
  <si>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</si>
  <si>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</si>
  <si>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</si>
  <si>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</si>
  <si>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</si>
  <si>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</si>
  <si>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</si>
  <si>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</si>
  <si>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</si>
  <si>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</si>
  <si>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</si>
  <si>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</si>
  <si>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</si>
  <si>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</si>
  <si>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</si>
  <si>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</si>
  <si>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</si>
  <si>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</si>
  <si>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</si>
  <si>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</si>
  <si>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</si>
  <si>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</si>
  <si>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</si>
  <si>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</si>
  <si>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</si>
  <si>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</si>
  <si>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</si>
  <si>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</si>
  <si>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</si>
  <si>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</si>
  <si>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</si>
  <si>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</si>
  <si>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</si>
  <si>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</si>
  <si>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</si>
  <si>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</si>
  <si>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</si>
  <si>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</si>
  <si>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</si>
  <si>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</si>
  <si>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</si>
  <si>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</si>
  <si>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</si>
  <si>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</si>
  <si>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</si>
  <si>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</si>
  <si>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</si>
  <si>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</si>
  <si>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</si>
  <si>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</si>
  <si>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</si>
  <si>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</si>
  <si>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</si>
  <si>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</si>
  <si>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</si>
  <si>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</si>
  <si>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</si>
  <si>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</si>
  <si>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</si>
  <si>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</si>
  <si>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</si>
  <si>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</si>
  <si>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</si>
  <si>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</si>
  <si>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</si>
  <si>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</si>
  <si>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</si>
  <si>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</si>
  <si>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</si>
  <si>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</si>
  <si>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</si>
  <si>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</si>
  <si>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</si>
  <si>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</si>
  <si>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</si>
  <si>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</si>
  <si>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</si>
  <si>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</si>
  <si>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</si>
  <si>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</si>
  <si>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</si>
  <si>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</si>
  <si>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</si>
  <si>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</si>
  <si>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</si>
  <si>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</si>
  <si>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</si>
  <si>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</si>
  <si>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</si>
  <si>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</si>
  <si>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</si>
  <si>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</si>
  <si>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</si>
  <si>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</si>
  <si>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</si>
  <si>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</si>
  <si>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</si>
  <si>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</si>
  <si>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</si>
  <si>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</si>
  <si>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</si>
  <si>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</si>
  <si>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</si>
  <si>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</si>
  <si>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</si>
  <si>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</si>
  <si>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</si>
  <si>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</si>
  <si>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</si>
  <si>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</si>
  <si>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</si>
  <si>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</si>
  <si>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</si>
  <si>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</si>
  <si>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</si>
  <si>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</si>
  <si>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</si>
  <si>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</si>
  <si>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</si>
  <si>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</si>
  <si>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</si>
  <si>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</si>
  <si>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</si>
  <si>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</si>
  <si>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</si>
  <si>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</si>
  <si>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</si>
  <si>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</si>
  <si>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</si>
  <si>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</si>
  <si>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</si>
  <si>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</si>
  <si>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</si>
  <si>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</si>
  <si>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</si>
  <si>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</si>
  <si>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</si>
  <si>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</si>
  <si>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</si>
  <si>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</si>
  <si>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</si>
  <si>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</si>
  <si>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</si>
  <si>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</si>
  <si>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</si>
  <si>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</si>
  <si>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</si>
  <si>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</si>
  <si>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</si>
  <si>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</si>
  <si>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</si>
  <si>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</si>
  <si>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</si>
  <si>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</si>
  <si>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</si>
  <si>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</si>
  <si>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</si>
  <si>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</si>
  <si>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</si>
  <si>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</si>
  <si>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</si>
  <si>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</si>
  <si>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</si>
  <si>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</si>
  <si>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</si>
  <si>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</si>
  <si>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</si>
  <si>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</si>
  <si>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</si>
  <si>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</si>
  <si>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</si>
  <si>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</si>
  <si>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</si>
  <si>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</si>
  <si>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</si>
  <si>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</si>
  <si>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</si>
  <si>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</si>
  <si>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</si>
  <si>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</si>
  <si>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</si>
  <si>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</si>
  <si>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</si>
  <si>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</si>
  <si>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</si>
  <si>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</si>
  <si>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</si>
  <si>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</si>
  <si>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</si>
  <si>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</si>
  <si>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</si>
  <si>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</si>
  <si>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</si>
  <si>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</si>
  <si>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</si>
  <si>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</si>
  <si>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</si>
  <si>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</si>
  <si>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</si>
  <si>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</si>
  <si>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</si>
  <si>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</si>
  <si>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</si>
  <si>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</si>
  <si>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</si>
  <si>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</si>
  <si>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</si>
  <si>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</si>
  <si>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</si>
  <si>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</si>
  <si>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</si>
  <si>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</si>
  <si>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</si>
  <si>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</si>
  <si>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</si>
  <si>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</si>
  <si>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</si>
  <si>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</si>
  <si>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</si>
  <si>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</si>
  <si>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</si>
  <si>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</si>
  <si>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</si>
  <si>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</si>
  <si>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</si>
  <si>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</si>
  <si>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</si>
  <si>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</si>
  <si>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</si>
  <si>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</si>
  <si>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</si>
  <si>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</si>
  <si>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</si>
  <si>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</si>
  <si>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</si>
  <si>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</si>
  <si>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</si>
  <si>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</si>
  <si>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</si>
  <si>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</si>
  <si>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</si>
  <si>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</si>
  <si>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</si>
  <si>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</si>
  <si>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</si>
  <si>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</si>
  <si>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</si>
  <si>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</si>
  <si>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</si>
  <si>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</si>
  <si>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</si>
  <si>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</si>
  <si>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</si>
  <si>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</si>
  <si>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</si>
  <si>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</si>
  <si>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</si>
  <si>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</si>
  <si>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</si>
  <si>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</si>
  <si>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</si>
  <si>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</si>
  <si>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</si>
  <si>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</si>
  <si>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</si>
  <si>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</si>
  <si>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</si>
  <si>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</si>
  <si>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</si>
  <si>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</si>
  <si>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</si>
  <si>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</si>
  <si>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</si>
  <si>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</si>
  <si>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</si>
  <si>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</si>
  <si>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</si>
  <si>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</si>
  <si>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</si>
  <si>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</si>
  <si>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</si>
  <si>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</si>
  <si>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</si>
  <si>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</si>
  <si>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</si>
  <si>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</si>
  <si>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</si>
  <si>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</si>
  <si>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</si>
  <si>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</si>
  <si>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</si>
  <si>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</si>
  <si>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</si>
  <si>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</si>
  <si>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</si>
  <si>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</si>
  <si>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</si>
  <si>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</si>
  <si>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</si>
  <si>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</si>
  <si>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</si>
  <si>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</si>
  <si>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</si>
  <si>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</si>
  <si>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</si>
  <si>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</si>
  <si>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</si>
  <si>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</si>
  <si>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</si>
  <si>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</si>
  <si>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</si>
  <si>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</si>
  <si>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</si>
  <si>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</si>
  <si>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</si>
  <si>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</si>
  <si>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</si>
  <si>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</si>
  <si>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</si>
  <si>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</si>
  <si>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</si>
  <si>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</si>
  <si>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</si>
  <si>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</si>
  <si>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</si>
  <si>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</si>
  <si>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</si>
  <si>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</si>
  <si>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</si>
  <si>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</si>
  <si>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</si>
  <si>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</si>
  <si>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</si>
  <si>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</si>
  <si>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</si>
  <si>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</si>
  <si>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</si>
  <si>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</si>
  <si>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</si>
  <si>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</si>
  <si>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</si>
  <si>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</si>
  <si>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</si>
  <si>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</si>
  <si>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</si>
  <si>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</si>
  <si>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</si>
  <si>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</si>
  <si>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</si>
  <si>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</si>
  <si>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</si>
  <si>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</si>
  <si>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</si>
  <si>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</si>
  <si>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</si>
  <si>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</si>
  <si>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</si>
  <si>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</si>
  <si>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</si>
  <si>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</si>
  <si>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</si>
  <si>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</si>
  <si>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</si>
  <si>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</si>
  <si>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</si>
  <si>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</si>
  <si>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</si>
  <si>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</si>
  <si>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</si>
  <si>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</si>
  <si>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</si>
  <si>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</si>
  <si>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</si>
  <si>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</si>
  <si>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</si>
  <si>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</si>
  <si>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</si>
  <si>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</si>
  <si>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</si>
  <si>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</si>
  <si>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</si>
  <si>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</si>
  <si>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</si>
  <si>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</si>
  <si>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</si>
  <si>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</si>
  <si>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</si>
  <si>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</si>
  <si>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</si>
  <si>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</si>
  <si>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</si>
  <si>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</si>
  <si>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</si>
  <si>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</si>
  <si>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</si>
  <si>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</si>
  <si>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</si>
  <si>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</si>
  <si>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</si>
  <si>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</si>
  <si>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</si>
  <si>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</si>
  <si>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</si>
  <si>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</si>
  <si>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</si>
  <si>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</si>
  <si>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</si>
  <si>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</si>
  <si>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</si>
  <si>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</si>
  <si>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</si>
  <si>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</si>
  <si>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</si>
  <si>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</si>
  <si>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</si>
  <si>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</si>
  <si>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</si>
  <si>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</si>
  <si>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</si>
  <si>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</si>
  <si>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</si>
  <si>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</si>
  <si>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</si>
  <si>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</si>
  <si>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</si>
  <si>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</si>
  <si>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</si>
  <si>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</si>
  <si>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</si>
  <si>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</si>
  <si>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</si>
  <si>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</si>
  <si>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</si>
  <si>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</si>
  <si>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</si>
  <si>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</si>
  <si>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</si>
  <si>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</si>
  <si>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</si>
  <si>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</si>
  <si>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</si>
  <si>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</si>
  <si>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</si>
  <si>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</si>
  <si>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</si>
  <si>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</si>
  <si>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</si>
  <si>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</si>
  <si>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</si>
  <si>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</si>
  <si>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</si>
  <si>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</si>
  <si>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</si>
  <si>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</si>
  <si>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</si>
  <si>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</si>
  <si>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</si>
  <si>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</si>
  <si>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</si>
  <si>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</si>
  <si>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</si>
  <si>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</si>
  <si>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</si>
  <si>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</si>
  <si>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</si>
  <si>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</si>
  <si>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</si>
  <si>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</si>
  <si>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</si>
  <si>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</si>
  <si>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</si>
  <si>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</si>
  <si>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</si>
  <si>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</si>
  <si>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</si>
  <si>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</si>
  <si>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</si>
  <si>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</si>
  <si>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</si>
  <si>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</si>
  <si>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</si>
  <si>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</si>
  <si>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</si>
  <si>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</si>
  <si>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</si>
  <si>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</si>
  <si>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</si>
  <si>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</si>
  <si>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</si>
  <si>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</si>
  <si>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</si>
  <si>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</si>
  <si>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</si>
  <si>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</si>
  <si>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</si>
  <si>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</si>
  <si>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</si>
  <si>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</si>
  <si>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</si>
  <si>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</si>
  <si>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</si>
  <si>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</si>
  <si>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</si>
  <si>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</si>
  <si>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</si>
  <si>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</si>
  <si>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</si>
  <si>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</si>
  <si>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</si>
  <si>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</si>
  <si>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</si>
  <si>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</si>
  <si>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</si>
  <si>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</si>
  <si>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</si>
  <si>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</si>
  <si>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</si>
  <si>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</si>
  <si>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</si>
  <si>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</si>
  <si>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</si>
  <si>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</si>
  <si>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</si>
  <si>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</si>
  <si>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</si>
  <si>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</si>
  <si>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</si>
  <si>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</si>
  <si>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</si>
  <si>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</si>
  <si>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</si>
  <si>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</si>
  <si>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</si>
  <si>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</si>
  <si>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</si>
  <si>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</si>
  <si>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</si>
  <si>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</si>
  <si>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</si>
  <si>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</si>
  <si>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</si>
  <si>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</si>
  <si>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</si>
  <si>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</si>
  <si>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</si>
  <si>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</si>
  <si>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</si>
  <si>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</si>
  <si>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</si>
  <si>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</si>
  <si>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</si>
  <si>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</si>
  <si>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</si>
  <si>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</si>
  <si>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</si>
  <si>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</si>
  <si>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</si>
  <si>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</si>
  <si>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</si>
  <si>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</si>
  <si>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</si>
  <si>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</si>
  <si>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</si>
  <si>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</si>
  <si>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</si>
  <si>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</si>
  <si>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</si>
  <si>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</si>
  <si>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</si>
  <si>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</si>
  <si>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</si>
  <si>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</si>
  <si>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</si>
  <si>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</si>
  <si>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</si>
  <si>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</si>
  <si>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</si>
  <si>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</si>
  <si>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</si>
  <si>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</si>
  <si>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</si>
  <si>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</si>
  <si>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</si>
  <si>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</si>
  <si>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</si>
  <si>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</si>
  <si>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</si>
  <si>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</si>
  <si>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</si>
  <si>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</si>
  <si>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</si>
  <si>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</si>
  <si>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</si>
  <si>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</si>
  <si>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</si>
  <si>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</si>
  <si>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</si>
  <si>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</si>
  <si>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</si>
  <si>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</si>
  <si>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</si>
  <si>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</si>
  <si>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</si>
  <si>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</si>
  <si>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</si>
  <si>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</si>
  <si>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</si>
  <si>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</si>
  <si>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</si>
  <si>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</si>
  <si>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</si>
  <si>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</si>
  <si>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</si>
  <si>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</si>
  <si>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</si>
  <si>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</si>
  <si>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</si>
  <si>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</si>
  <si>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</si>
  <si>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</si>
  <si>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</si>
  <si>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</si>
  <si>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</si>
  <si>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</si>
  <si>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</si>
  <si>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</si>
  <si>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</si>
  <si>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</si>
  <si>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</si>
  <si>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</si>
  <si>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</si>
  <si>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</si>
  <si>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</si>
  <si>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</si>
  <si>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</si>
  <si>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</si>
  <si>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</si>
  <si>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</si>
  <si>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</si>
  <si>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</si>
  <si>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</si>
  <si>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</si>
  <si>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</si>
  <si>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</si>
  <si>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</si>
  <si>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</si>
  <si>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</si>
  <si>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</si>
  <si>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</si>
  <si>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</si>
  <si>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</si>
  <si>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</si>
  <si>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</si>
  <si>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</si>
  <si>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</si>
  <si>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</si>
  <si>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</si>
  <si>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</si>
  <si>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</si>
  <si>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</si>
  <si>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</si>
  <si>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</si>
  <si>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</si>
  <si>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</si>
  <si>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</si>
  <si>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</si>
  <si>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</si>
  <si>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</si>
  <si>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</si>
  <si>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</si>
  <si>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</si>
  <si>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</si>
  <si>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</si>
  <si>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</si>
  <si>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</si>
  <si>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</si>
  <si>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</si>
  <si>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</si>
  <si>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</si>
  <si>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</si>
  <si>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</si>
  <si>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</si>
  <si>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</si>
  <si>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</si>
  <si>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</si>
  <si>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</si>
  <si>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</si>
  <si>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</si>
  <si>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</si>
  <si>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</si>
  <si>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</si>
  <si>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</si>
  <si>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</si>
  <si>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</si>
  <si>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</si>
  <si>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</si>
  <si>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</si>
  <si>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</si>
  <si>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</si>
  <si>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</si>
  <si>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</si>
  <si>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</si>
  <si>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</si>
  <si>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</si>
  <si>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</si>
  <si>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</si>
  <si>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</si>
  <si>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</si>
  <si>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</si>
  <si>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</si>
  <si>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</si>
  <si>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</si>
  <si>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</si>
  <si>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</si>
  <si>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</si>
  <si>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</si>
  <si>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</si>
  <si>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</si>
  <si>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</si>
  <si>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</si>
  <si>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</si>
  <si>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</si>
  <si>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</si>
  <si>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</si>
  <si>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</si>
  <si>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</si>
  <si>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</si>
  <si>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</si>
  <si>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</si>
  <si>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</si>
  <si>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</si>
  <si>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</si>
  <si>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</si>
  <si>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</si>
  <si>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</si>
  <si>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</si>
  <si>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</si>
  <si>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</si>
  <si>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</si>
  <si>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</si>
  <si>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</si>
  <si>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</si>
  <si>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</si>
  <si>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</si>
  <si>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</si>
  <si>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</si>
  <si>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</si>
  <si>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</si>
  <si>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</si>
  <si>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</si>
  <si>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</si>
  <si>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</si>
  <si>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</si>
  <si>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</si>
  <si>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</si>
  <si>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</si>
  <si>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</si>
  <si>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</si>
  <si>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</si>
  <si>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</si>
  <si>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</si>
  <si>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</si>
  <si>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</si>
  <si>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</si>
  <si>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</si>
  <si>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</si>
  <si>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</si>
  <si>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</si>
  <si>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</si>
  <si>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</si>
  <si>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</si>
  <si>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</si>
  <si>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</si>
  <si>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</si>
  <si>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</si>
  <si>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</si>
  <si>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</si>
  <si>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</si>
  <si>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</si>
  <si>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</si>
  <si>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</si>
  <si>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</si>
  <si>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</si>
  <si>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</si>
  <si>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</si>
  <si>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</si>
  <si>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</si>
  <si>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</si>
  <si>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</si>
  <si>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</si>
  <si>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</si>
  <si>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</si>
  <si>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</si>
  <si>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</si>
  <si>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</si>
  <si>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</si>
  <si>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</si>
  <si>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</si>
  <si>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</si>
  <si>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</si>
  <si>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</si>
  <si>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</si>
  <si>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</si>
  <si>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</si>
  <si>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</si>
  <si>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</si>
  <si>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</si>
  <si>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</si>
  <si>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</si>
  <si>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</si>
  <si>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</si>
  <si>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</si>
  <si>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</si>
  <si>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</si>
  <si>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</si>
  <si>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</si>
  <si>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</si>
  <si>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</si>
  <si>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</si>
  <si>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</si>
  <si>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</si>
  <si>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</si>
  <si>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</si>
  <si>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</si>
  <si>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</si>
  <si>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</si>
  <si>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</si>
  <si>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</si>
  <si>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</si>
  <si>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</si>
  <si>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</si>
  <si>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</si>
  <si>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</si>
  <si>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</si>
  <si>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</si>
  <si>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</si>
  <si>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</si>
  <si>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</si>
  <si>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</si>
  <si>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</si>
  <si>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</si>
  <si>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</si>
  <si>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</si>
  <si>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</si>
  <si>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</si>
  <si>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</si>
  <si>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</si>
  <si>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</si>
  <si>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</si>
  <si>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</si>
  <si>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</si>
  <si>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</si>
  <si>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</si>
  <si>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</si>
  <si>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</si>
  <si>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</si>
  <si>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</si>
  <si>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</si>
  <si>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</si>
  <si>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</si>
  <si>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</si>
  <si>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</si>
  <si>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</si>
  <si>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</si>
  <si>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</si>
  <si>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</si>
  <si>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</si>
  <si>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</si>
  <si>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</si>
  <si>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</si>
  <si>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</si>
  <si>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</si>
  <si>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</si>
  <si>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</si>
  <si>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</si>
  <si>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</si>
  <si>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</si>
  <si>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</si>
  <si>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</si>
  <si>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</si>
  <si>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</si>
  <si>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</si>
  <si>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</si>
  <si>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</si>
  <si>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</si>
  <si>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</si>
  <si>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</si>
  <si>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</si>
  <si>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</si>
  <si>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</si>
  <si>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</si>
  <si>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</si>
  <si>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</si>
  <si>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</si>
  <si>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</si>
  <si>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</si>
  <si>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</si>
  <si>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</si>
  <si>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</si>
  <si>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</si>
  <si>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</si>
  <si>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</si>
  <si>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</si>
  <si>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</si>
  <si>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</si>
  <si>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</si>
  <si>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</si>
  <si>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</si>
  <si>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</si>
  <si>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</si>
  <si>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</si>
  <si>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</si>
  <si>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</si>
  <si>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</si>
  <si>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</si>
  <si>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</si>
  <si>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</si>
  <si>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</si>
  <si>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</si>
  <si>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</si>
  <si>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</si>
  <si>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</si>
  <si>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</si>
  <si>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</si>
  <si>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</si>
  <si>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</si>
  <si>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</si>
  <si>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</si>
  <si>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</si>
  <si>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</si>
  <si>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</si>
  <si>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</si>
  <si>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</si>
  <si>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</si>
  <si>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</si>
  <si>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</si>
  <si>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</si>
  <si>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</si>
  <si>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</si>
  <si>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</si>
  <si>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</si>
  <si>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</si>
  <si>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</si>
  <si>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</si>
  <si>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</si>
  <si>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</si>
  <si>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</si>
  <si>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</si>
  <si>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</si>
  <si>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</si>
  <si>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</si>
  <si>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</si>
  <si>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</si>
  <si>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</si>
  <si>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</si>
  <si>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</si>
  <si>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</si>
  <si>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</si>
  <si>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</si>
  <si>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</si>
  <si>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</si>
  <si>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</si>
  <si>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</si>
  <si>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</si>
  <si>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</si>
  <si>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</si>
  <si>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</si>
  <si>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</si>
  <si>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</si>
  <si>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</si>
  <si>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</si>
  <si>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</si>
  <si>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</si>
  <si>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</si>
  <si>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</si>
  <si>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</si>
  <si>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</si>
  <si>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</si>
  <si>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</si>
  <si>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</si>
  <si>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</si>
  <si>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</si>
  <si>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</si>
  <si>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</si>
  <si>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</si>
  <si>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</si>
  <si>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</si>
  <si>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</si>
  <si>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</si>
  <si>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</si>
  <si>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</si>
  <si>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</si>
  <si>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</si>
  <si>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</si>
  <si>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</si>
  <si>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</si>
  <si>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</si>
  <si>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</si>
  <si>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</si>
  <si>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</si>
  <si>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</si>
  <si>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</si>
  <si>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</si>
  <si>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</si>
  <si>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</si>
  <si>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</si>
  <si>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</si>
  <si>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</si>
  <si>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</si>
  <si>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</si>
  <si>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</si>
  <si>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</si>
  <si>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</si>
  <si>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</si>
  <si>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</si>
  <si>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</si>
  <si>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</si>
  <si>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</si>
  <si>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</si>
  <si>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</si>
  <si>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</si>
  <si>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</si>
  <si>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</si>
  <si>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</si>
  <si>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</si>
  <si>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</si>
  <si>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</si>
  <si>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</si>
  <si>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</si>
  <si>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</si>
  <si>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</si>
  <si>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</si>
  <si>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</si>
  <si>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</si>
  <si>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</si>
  <si>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</si>
  <si>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</si>
  <si>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</si>
  <si>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</si>
  <si>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</si>
  <si>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</si>
  <si>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</si>
  <si>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</si>
  <si>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</si>
  <si>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</si>
  <si>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</si>
  <si>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</si>
  <si>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</si>
  <si>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</si>
  <si>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</si>
  <si>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</si>
  <si>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</si>
  <si>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</si>
  <si>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</si>
  <si>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</si>
  <si>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</si>
  <si>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</si>
  <si>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</si>
  <si>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</si>
  <si>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</si>
  <si>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</si>
  <si>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</si>
  <si>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</si>
  <si>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</si>
  <si>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</si>
  <si>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</si>
  <si>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</si>
  <si>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</si>
  <si>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</si>
  <si>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</si>
  <si>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</si>
  <si>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</si>
  <si>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</si>
  <si>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</si>
  <si>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</si>
  <si>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</si>
  <si>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</si>
  <si>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</si>
  <si>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</si>
  <si>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</si>
  <si>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</si>
  <si>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</si>
  <si>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</si>
  <si>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</si>
  <si>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</si>
  <si>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</si>
  <si>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</si>
  <si>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</si>
  <si>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</si>
  <si>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</si>
  <si>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</si>
  <si>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</si>
  <si>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</si>
  <si>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</si>
  <si>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</si>
  <si>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</si>
  <si>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</si>
  <si>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</si>
  <si>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</si>
  <si>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</si>
  <si>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</si>
  <si>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</si>
  <si>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</si>
  <si>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</si>
  <si>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</si>
  <si>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</si>
  <si>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</si>
  <si>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</si>
  <si>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</si>
  <si>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</si>
  <si>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</si>
  <si>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</si>
  <si>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</si>
  <si>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</si>
  <si>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</si>
  <si>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</si>
  <si>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</si>
  <si>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</si>
  <si>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</si>
  <si>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</si>
  <si>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</si>
  <si>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</si>
  <si>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</si>
  <si>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</si>
  <si>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</si>
  <si>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</si>
  <si>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</si>
  <si>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</si>
  <si>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</si>
  <si>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</si>
  <si>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</si>
  <si>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</si>
  <si>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</si>
  <si>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</si>
  <si>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</si>
  <si>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</si>
  <si>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</si>
  <si>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</si>
  <si>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</si>
  <si>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</si>
  <si>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</si>
  <si>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</si>
  <si>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</si>
  <si>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</si>
  <si>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</si>
  <si>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</si>
  <si>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</si>
  <si>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</si>
  <si>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</si>
  <si>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</si>
  <si>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</si>
  <si>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</si>
  <si>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</si>
  <si>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</si>
  <si>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</si>
  <si>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</si>
  <si>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</si>
  <si>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</si>
  <si>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</si>
  <si>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</si>
  <si>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</si>
  <si>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</si>
  <si>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</si>
  <si>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</si>
  <si>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</si>
  <si>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</si>
  <si>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</si>
  <si>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</si>
  <si>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</si>
  <si>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</si>
  <si>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</si>
  <si>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</si>
  <si>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</si>
  <si>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</si>
  <si>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</si>
  <si>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</si>
  <si>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</si>
  <si>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</si>
  <si>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</si>
  <si>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</si>
  <si>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</si>
  <si>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</si>
  <si>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</si>
  <si>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</si>
  <si>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</si>
  <si>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</si>
  <si>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</si>
  <si>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</si>
  <si>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</si>
  <si>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</si>
  <si>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</si>
  <si>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</si>
  <si>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</si>
  <si>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</si>
  <si>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</si>
  <si>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</si>
  <si>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</si>
  <si>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</si>
  <si>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</si>
  <si>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</si>
  <si>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</si>
  <si>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</si>
  <si>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</si>
  <si>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</si>
  <si>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</si>
  <si>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</si>
  <si>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</si>
  <si>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</si>
  <si>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</si>
  <si>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</si>
  <si>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</si>
  <si>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</si>
  <si>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</si>
  <si>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</si>
  <si>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</si>
  <si>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</si>
  <si>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</si>
  <si>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</si>
  <si>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</si>
  <si>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</si>
  <si>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</si>
  <si>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</si>
  <si>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</si>
  <si>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</si>
  <si>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</si>
  <si>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</si>
  <si>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</si>
  <si>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</si>
  <si>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</si>
  <si>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</si>
  <si>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</si>
  <si>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</si>
  <si>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</si>
  <si>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</si>
  <si>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</si>
  <si>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</si>
  <si>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</si>
  <si>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</si>
  <si>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</si>
  <si>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</si>
  <si>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</si>
  <si>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</si>
  <si>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</si>
  <si>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</si>
  <si>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</si>
  <si>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</si>
  <si>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</si>
  <si>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</si>
  <si>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</si>
  <si>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</si>
  <si>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</si>
  <si>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</si>
  <si>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</si>
  <si>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</si>
  <si>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</si>
  <si>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</si>
  <si>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</si>
  <si>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</si>
  <si>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</si>
  <si>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</si>
  <si>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</si>
  <si>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</si>
  <si>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</si>
  <si>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</si>
  <si>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</si>
  <si>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</si>
  <si>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</si>
  <si>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</si>
  <si>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</si>
  <si>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</si>
  <si>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</si>
  <si>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</si>
  <si>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</si>
  <si>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</si>
  <si>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</si>
  <si>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</si>
  <si>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</si>
  <si>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</si>
  <si>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</si>
  <si>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</si>
  <si>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</si>
  <si>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</si>
  <si>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</si>
  <si>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</si>
  <si>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</si>
  <si>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</si>
  <si>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</si>
  <si>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</si>
  <si>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</si>
  <si>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</si>
  <si>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</si>
  <si>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</si>
  <si>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</si>
  <si>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</si>
  <si>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</si>
  <si>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</si>
  <si>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</si>
  <si>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</si>
  <si>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</si>
  <si>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</si>
  <si>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</si>
  <si>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</si>
  <si>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</si>
  <si>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</si>
  <si>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</si>
  <si>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</si>
  <si>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</si>
  <si>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</si>
  <si>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</si>
  <si>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</si>
  <si>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</si>
  <si>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</si>
  <si>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</si>
  <si>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</si>
  <si>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</si>
  <si>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</si>
  <si>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</si>
  <si>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</si>
  <si>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</si>
  <si>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</si>
  <si>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</si>
  <si>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</si>
  <si>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</si>
  <si>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</si>
  <si>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</si>
  <si>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</si>
  <si>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</si>
  <si>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</si>
  <si>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</si>
  <si>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</si>
  <si>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</si>
  <si>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</si>
  <si>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</si>
  <si>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</si>
  <si>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</si>
  <si>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</si>
  <si>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</si>
  <si>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</si>
  <si>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</si>
  <si>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</si>
  <si>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</si>
  <si>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</si>
  <si>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</si>
  <si>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</si>
  <si>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</si>
  <si>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</si>
  <si>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</si>
  <si>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</si>
  <si>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</si>
  <si>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</si>
  <si>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</si>
  <si>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</si>
  <si>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</si>
  <si>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</si>
  <si>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</si>
  <si>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</si>
  <si>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</si>
  <si>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</si>
  <si>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</si>
  <si>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</si>
  <si>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</si>
  <si>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</si>
  <si>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</si>
  <si>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</si>
  <si>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</si>
  <si>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</si>
  <si>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</si>
  <si>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</si>
  <si>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</si>
  <si>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</si>
  <si>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</si>
  <si>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</si>
  <si>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</si>
  <si>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</si>
  <si>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</si>
  <si>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</si>
  <si>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</si>
  <si>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</si>
  <si>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</si>
  <si>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</si>
  <si>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</si>
  <si>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</si>
  <si>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</si>
  <si>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</si>
  <si>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</si>
  <si>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</si>
  <si>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</si>
  <si>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</si>
  <si>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</si>
  <si>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</si>
  <si>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</si>
  <si>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</si>
  <si>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</si>
  <si>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</si>
  <si>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</si>
  <si>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</si>
  <si>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</si>
  <si>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</si>
  <si>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</si>
  <si>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</si>
  <si>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</si>
  <si>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</si>
  <si>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</si>
  <si>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</si>
  <si>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</si>
  <si>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</si>
  <si>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</si>
  <si>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</si>
  <si>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</si>
  <si>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</si>
  <si>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</si>
  <si>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</si>
  <si>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</si>
  <si>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</si>
  <si>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</si>
  <si>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</si>
  <si>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</si>
  <si>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</si>
  <si>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</si>
  <si>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</si>
  <si>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</si>
  <si>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</si>
  <si>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</si>
  <si>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</si>
  <si>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</si>
  <si>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</si>
  <si>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</si>
  <si>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</si>
  <si>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</si>
  <si>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</si>
  <si>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</si>
  <si>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</si>
  <si>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</si>
  <si>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</si>
  <si>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</si>
  <si>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</si>
  <si>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</si>
  <si>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</si>
  <si>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</si>
  <si>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</si>
  <si>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</si>
  <si>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</si>
  <si>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</si>
  <si>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</si>
  <si>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</si>
  <si>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</si>
  <si>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</si>
  <si>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</si>
  <si>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</si>
  <si>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</si>
  <si>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</si>
  <si>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</si>
  <si>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</si>
  <si>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</si>
  <si>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</si>
  <si>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</si>
  <si>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</si>
  <si>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</si>
  <si>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</si>
  <si>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</si>
  <si>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</si>
  <si>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</si>
  <si>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</si>
  <si>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</si>
  <si>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</si>
  <si>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</si>
  <si>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</si>
  <si>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</si>
  <si>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</si>
  <si>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</si>
  <si>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</si>
  <si>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</si>
  <si>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</si>
  <si>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</si>
  <si>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</si>
  <si>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</si>
  <si>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</si>
  <si>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</si>
  <si>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</si>
  <si>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</si>
  <si>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</si>
  <si>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</si>
  <si>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</si>
  <si>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</si>
  <si>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</si>
  <si>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</si>
  <si>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</si>
  <si>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</si>
  <si>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</si>
  <si>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</si>
  <si>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</si>
  <si>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</si>
  <si>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</si>
  <si>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</si>
  <si>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</si>
  <si>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</si>
  <si>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</si>
  <si>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</si>
  <si>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</si>
  <si>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</si>
  <si>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</si>
  <si>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</si>
  <si>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</si>
  <si>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</si>
  <si>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</si>
  <si>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</si>
  <si>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</si>
  <si>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</si>
  <si>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</si>
  <si>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</si>
  <si>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</si>
  <si>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</si>
  <si>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</si>
  <si>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</si>
  <si>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</si>
  <si>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</si>
  <si>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</si>
  <si>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</si>
  <si>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</si>
  <si>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</si>
  <si>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</si>
  <si>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</si>
  <si>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</si>
  <si>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</si>
  <si>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</si>
  <si>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</si>
  <si>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</si>
  <si>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</si>
  <si>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</si>
  <si>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</si>
  <si>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</si>
  <si>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</si>
  <si>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</si>
  <si>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</si>
  <si>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</si>
  <si>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</si>
  <si>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</si>
  <si>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</si>
  <si>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</si>
  <si>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</si>
  <si>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</si>
  <si>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</si>
  <si>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</si>
  <si>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</si>
  <si>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</si>
  <si>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</si>
  <si>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</si>
  <si>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</si>
  <si>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</si>
  <si>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</si>
  <si>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</si>
  <si>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</si>
  <si>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</si>
  <si>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</si>
  <si>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</si>
  <si>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</si>
  <si>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</si>
  <si>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</si>
  <si>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</si>
  <si>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</si>
  <si>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</si>
  <si>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</si>
  <si>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</si>
  <si>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</si>
  <si>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</si>
  <si>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</si>
  <si>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</si>
  <si>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</si>
  <si>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</si>
  <si>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</si>
  <si>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</si>
  <si>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</si>
  <si>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</si>
  <si>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</si>
  <si>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</si>
  <si>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</si>
  <si>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</si>
  <si>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</si>
  <si>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</si>
  <si>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</si>
  <si>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</si>
  <si>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</si>
  <si>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</si>
  <si>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</si>
  <si>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</si>
  <si>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</si>
  <si>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</si>
  <si>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</si>
  <si>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</si>
  <si>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</si>
  <si>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</si>
  <si>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</si>
  <si>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</si>
  <si>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</si>
  <si>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</si>
  <si>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</si>
  <si>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</si>
  <si>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</si>
  <si>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</si>
  <si>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</si>
  <si>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</si>
  <si>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</si>
  <si>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</si>
  <si>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</si>
  <si>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</si>
  <si>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</si>
  <si>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</si>
  <si>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</si>
  <si>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</si>
  <si>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</si>
  <si>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</si>
  <si>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</si>
  <si>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</si>
  <si>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</si>
  <si>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</si>
  <si>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</si>
  <si>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</si>
  <si>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</si>
  <si>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</si>
  <si>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</si>
  <si>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</si>
  <si>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</si>
  <si>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</si>
  <si>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</si>
  <si>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</si>
  <si>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</si>
  <si>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</si>
  <si>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</si>
  <si>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</si>
  <si>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</si>
  <si>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</si>
  <si>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</si>
  <si>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</si>
  <si>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</si>
  <si>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</si>
  <si>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</si>
  <si>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</si>
  <si>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</si>
  <si>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</si>
  <si>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</si>
  <si>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</si>
  <si>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</si>
  <si>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</si>
  <si>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</si>
  <si>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</si>
  <si>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</si>
  <si>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</si>
  <si>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</si>
  <si>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</si>
  <si>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</si>
  <si>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</si>
  <si>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</si>
  <si>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</si>
  <si>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</si>
  <si>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</si>
  <si>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</si>
  <si>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</si>
  <si>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</si>
  <si>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</si>
  <si>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</si>
  <si>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</si>
  <si>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</si>
  <si>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</si>
  <si>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</si>
  <si>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</si>
  <si>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</si>
  <si>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</si>
  <si>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</si>
  <si>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</si>
  <si>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</si>
  <si>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</si>
  <si>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</si>
  <si>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</si>
  <si>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</si>
  <si>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</si>
  <si>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</si>
  <si>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</si>
  <si>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</si>
  <si>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</si>
  <si>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</si>
  <si>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</si>
  <si>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</si>
  <si>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</si>
  <si>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</si>
  <si>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</si>
  <si>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</si>
  <si>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</si>
  <si>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</si>
  <si>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</si>
  <si>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</si>
  <si>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</si>
  <si>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</si>
  <si>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</si>
  <si>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</si>
  <si>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</si>
  <si>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</si>
  <si>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</si>
  <si>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</si>
  <si>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</si>
  <si>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</si>
  <si>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</si>
  <si>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</si>
  <si>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</si>
  <si>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</si>
  <si>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</si>
  <si>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</si>
  <si>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</si>
  <si>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</si>
  <si>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</si>
  <si>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</si>
  <si>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</si>
  <si>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</si>
  <si>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</si>
  <si>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</si>
  <si>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</si>
  <si>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</si>
  <si>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</si>
  <si>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</si>
  <si>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</si>
  <si>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</si>
  <si>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</si>
  <si>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</si>
  <si>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</si>
  <si>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</si>
  <si>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</si>
  <si>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</si>
  <si>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</si>
  <si>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</si>
  <si>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</si>
  <si>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</si>
  <si>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</si>
  <si>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</si>
  <si>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</si>
  <si>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</si>
  <si>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</si>
  <si>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</si>
  <si>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</si>
  <si>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</si>
  <si>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</si>
  <si>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</si>
  <si>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</si>
  <si>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</si>
  <si>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</si>
  <si>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</si>
  <si>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</si>
  <si>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</si>
  <si>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</si>
  <si>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</si>
  <si>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</si>
  <si>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</si>
  <si>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</si>
  <si>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</si>
  <si>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</si>
  <si>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</si>
  <si>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</si>
  <si>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</si>
  <si>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</si>
  <si>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</si>
  <si>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</si>
  <si>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</si>
  <si>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</si>
  <si>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</si>
  <si>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</si>
  <si>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</si>
  <si>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</si>
  <si>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</si>
  <si>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</si>
  <si>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</si>
  <si>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</si>
  <si>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</si>
  <si>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</si>
  <si>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</si>
  <si>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</si>
  <si>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</si>
  <si>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</si>
  <si>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</si>
  <si>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</si>
  <si>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</si>
  <si>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</si>
  <si>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</si>
  <si>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</si>
  <si>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</si>
  <si>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</si>
  <si>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</si>
  <si>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</si>
  <si>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</si>
  <si>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</si>
  <si>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</si>
  <si>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</si>
  <si>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</si>
  <si>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</si>
  <si>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</si>
  <si>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</si>
  <si>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</si>
  <si>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</si>
  <si>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</si>
  <si>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</si>
  <si>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</si>
  <si>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</si>
  <si>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</si>
  <si>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</si>
  <si>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</si>
  <si>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</si>
  <si>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</si>
  <si>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</si>
  <si>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</si>
  <si>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</si>
  <si>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</si>
  <si>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</si>
  <si>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</si>
  <si>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</si>
  <si>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</si>
  <si>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</si>
  <si>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</si>
  <si>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</si>
  <si>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</si>
  <si>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</si>
  <si>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</si>
  <si>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</si>
  <si>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</si>
  <si>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</si>
  <si>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</si>
  <si>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</si>
  <si>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</si>
  <si>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</si>
  <si>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</si>
  <si>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</si>
  <si>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</si>
  <si>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</si>
  <si>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</si>
  <si>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</si>
  <si>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</si>
  <si>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</si>
  <si>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</si>
  <si>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</si>
  <si>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</si>
  <si>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</si>
  <si>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</si>
  <si>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</si>
  <si>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</si>
  <si>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</si>
  <si>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</si>
  <si>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</si>
  <si>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</si>
  <si>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</si>
  <si>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</si>
  <si>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</si>
  <si>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</si>
  <si>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</si>
  <si>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</si>
  <si>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</si>
  <si>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</si>
  <si>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</si>
  <si>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</si>
  <si>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</si>
  <si>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</si>
  <si>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</si>
  <si>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</si>
  <si>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</si>
  <si>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</si>
  <si>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</si>
  <si>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</si>
  <si>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</si>
  <si>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</si>
  <si>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</si>
  <si>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</si>
  <si>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</si>
  <si>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</si>
  <si>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</si>
  <si>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</si>
  <si>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</si>
  <si>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</si>
  <si>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</si>
  <si>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</si>
  <si>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</si>
  <si>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</si>
  <si>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</si>
  <si>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</si>
  <si>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</si>
  <si>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</si>
  <si>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</si>
  <si>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</si>
  <si>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</si>
  <si>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</si>
  <si>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</si>
  <si>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</si>
  <si>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</si>
  <si>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</si>
  <si>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</si>
  <si>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</si>
  <si>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</si>
  <si>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</si>
  <si>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</si>
  <si>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</si>
  <si>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</si>
  <si>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</si>
  <si>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</si>
  <si>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</si>
  <si>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</si>
  <si>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</si>
  <si>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</si>
  <si>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</si>
  <si>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</si>
  <si>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</si>
  <si>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</si>
  <si>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</si>
  <si>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</si>
  <si>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</si>
  <si>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</si>
  <si>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</si>
  <si>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</si>
  <si>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</si>
  <si>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</si>
  <si>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</si>
  <si>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</si>
  <si>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</si>
  <si>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</si>
  <si>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</si>
  <si>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</si>
  <si>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</si>
  <si>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</si>
  <si>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</si>
  <si>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</si>
  <si>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</si>
  <si>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</si>
  <si>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</si>
  <si>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</si>
  <si>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</si>
  <si>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</si>
  <si>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</si>
  <si>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</si>
  <si>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</si>
  <si>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</si>
  <si>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</si>
  <si>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</si>
  <si>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</si>
  <si>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</si>
  <si>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</si>
  <si>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</si>
  <si>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</si>
  <si>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</si>
  <si>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</si>
  <si>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</si>
  <si>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</si>
  <si>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</si>
  <si>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</si>
  <si>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</si>
  <si>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</si>
  <si>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</si>
  <si>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</si>
  <si>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</si>
  <si>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</si>
  <si>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</si>
  <si>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</si>
  <si>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</si>
  <si>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</si>
  <si>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</si>
  <si>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</si>
  <si>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</si>
  <si>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</si>
  <si>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</si>
  <si>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</si>
  <si>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</si>
  <si>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</si>
  <si>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</si>
  <si>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</si>
  <si>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</si>
  <si>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</si>
  <si>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</si>
  <si>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</si>
  <si>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</si>
  <si>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</si>
  <si>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</si>
  <si>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</si>
  <si>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</si>
  <si>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</si>
  <si>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</si>
  <si>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</si>
  <si>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</si>
  <si>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</si>
  <si>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</si>
  <si>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</si>
  <si>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</si>
  <si>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</si>
  <si>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</si>
  <si>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</si>
  <si>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</si>
  <si>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</si>
  <si>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</si>
  <si>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</si>
  <si>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</si>
  <si>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</si>
  <si>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</si>
  <si>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</si>
  <si>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</si>
  <si>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</si>
  <si>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</si>
  <si>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</si>
  <si>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</si>
  <si>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</si>
  <si>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</si>
  <si>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</si>
  <si>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</si>
  <si>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</si>
  <si>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</si>
  <si>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</si>
  <si>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</si>
  <si>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</si>
  <si>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</si>
  <si>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</si>
  <si>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</si>
  <si>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</si>
  <si>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</si>
  <si>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</si>
  <si>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</si>
  <si>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</si>
  <si>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</si>
  <si>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</si>
  <si>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</si>
  <si>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</si>
  <si>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</si>
  <si>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</si>
  <si>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</si>
  <si>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</si>
  <si>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</si>
  <si>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</si>
  <si>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</si>
  <si>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</si>
  <si>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</si>
  <si>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</si>
  <si>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</si>
  <si>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</si>
  <si>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</si>
  <si>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</si>
  <si>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</si>
  <si>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</si>
  <si>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</si>
  <si>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</si>
  <si>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</si>
  <si>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</si>
  <si>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</si>
  <si>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</si>
  <si>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</si>
  <si>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</si>
  <si>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</si>
  <si>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</si>
  <si>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</si>
  <si>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</si>
  <si>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</si>
  <si>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</si>
  <si>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</si>
  <si>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</si>
  <si>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</si>
  <si>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</si>
  <si>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</si>
  <si>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</si>
  <si>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</si>
  <si>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</si>
  <si>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</si>
  <si>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</si>
  <si>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</si>
  <si>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</si>
  <si>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</si>
  <si>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</si>
  <si>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</si>
  <si>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</si>
  <si>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</si>
  <si>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</si>
  <si>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</si>
  <si>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</si>
  <si>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</si>
  <si>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</si>
  <si>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</si>
  <si>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</si>
  <si>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</si>
  <si>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</si>
  <si>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</si>
  <si>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</si>
  <si>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</si>
  <si>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</si>
  <si>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</si>
  <si>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</si>
  <si>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</si>
  <si>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</si>
  <si>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</si>
  <si>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</si>
  <si>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</si>
  <si>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</si>
  <si>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</si>
  <si>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</si>
  <si>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</si>
  <si>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</si>
  <si>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</si>
  <si>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</si>
  <si>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</si>
  <si>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</si>
  <si>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</si>
  <si>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</si>
  <si>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</si>
  <si>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</si>
  <si>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</si>
  <si>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</si>
  <si>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</si>
  <si>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</si>
  <si>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</si>
  <si>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</si>
  <si>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</si>
  <si>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</si>
  <si>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</si>
  <si>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</si>
  <si>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</si>
  <si>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</si>
  <si>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</si>
  <si>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</si>
  <si>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</si>
  <si>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</si>
  <si>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</si>
  <si>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</si>
  <si>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</si>
  <si>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</si>
  <si>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</si>
  <si>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</si>
  <si>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</si>
  <si>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</si>
  <si>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</si>
  <si>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</si>
  <si>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</si>
  <si>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</si>
  <si>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</si>
  <si>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</si>
  <si>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</si>
  <si>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</si>
  <si>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</si>
  <si>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</si>
  <si>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</si>
  <si>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</si>
  <si>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</si>
  <si>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</si>
  <si>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</si>
  <si>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</si>
  <si>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</si>
  <si>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</si>
  <si>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</si>
  <si>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</si>
  <si>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</si>
  <si>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</si>
  <si>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</si>
  <si>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</si>
  <si>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</si>
  <si>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</si>
  <si>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</si>
  <si>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</si>
  <si>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</si>
  <si>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</si>
  <si>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</si>
  <si>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</si>
  <si>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</si>
  <si>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</si>
  <si>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</si>
  <si>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</si>
  <si>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</si>
  <si>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</si>
  <si>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</si>
  <si>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</si>
  <si>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</si>
  <si>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</si>
  <si>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</si>
  <si>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</si>
  <si>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</si>
  <si>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</si>
  <si>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</si>
  <si>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</si>
  <si>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</si>
  <si>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</si>
  <si>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</si>
  <si>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</si>
  <si>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</si>
  <si>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</si>
  <si>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</si>
  <si>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</si>
  <si>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</si>
  <si>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</si>
  <si>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</si>
  <si>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</si>
  <si>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</si>
  <si>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</si>
  <si>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</si>
  <si>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</si>
  <si>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</si>
  <si>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</si>
  <si>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</si>
  <si>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</si>
  <si>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</si>
  <si>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</si>
  <si>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</si>
  <si>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</si>
  <si>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</si>
  <si>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</si>
  <si>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</si>
  <si>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</si>
  <si>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</si>
  <si>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</si>
  <si>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</si>
  <si>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</si>
  <si>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</si>
  <si>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</si>
  <si>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</si>
  <si>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</si>
  <si>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</si>
  <si>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</si>
  <si>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</si>
  <si>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</si>
  <si>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</si>
  <si>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</si>
  <si>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</si>
  <si>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</si>
  <si>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</si>
  <si>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</si>
  <si>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</si>
  <si>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</si>
  <si>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</si>
  <si>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</si>
  <si>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</si>
  <si>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</si>
  <si>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</si>
  <si>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</si>
  <si>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</si>
  <si>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</si>
  <si>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</si>
  <si>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</si>
  <si>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</si>
  <si>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</si>
  <si>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</si>
  <si>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</si>
  <si>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</si>
  <si>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</si>
  <si>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</si>
  <si>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</si>
  <si>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</si>
  <si>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</si>
  <si>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</si>
  <si>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</si>
  <si>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</si>
  <si>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</si>
  <si>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</si>
  <si>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</si>
  <si>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</si>
  <si>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</si>
  <si>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</si>
  <si>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</si>
  <si>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</si>
  <si>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</si>
  <si>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</si>
  <si>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</si>
  <si>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</si>
  <si>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</si>
  <si>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</si>
  <si>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</si>
  <si>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</si>
  <si>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</si>
  <si>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</si>
  <si>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</si>
  <si>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</si>
  <si>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</si>
  <si>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</si>
  <si>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</si>
  <si>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</si>
  <si>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</si>
  <si>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</si>
  <si>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</si>
  <si>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</si>
  <si>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</si>
  <si>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</si>
  <si>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</si>
  <si>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</si>
  <si>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</si>
  <si>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</si>
  <si>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</si>
  <si>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</si>
  <si>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</si>
  <si>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</si>
  <si>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</si>
  <si>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</si>
  <si>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</si>
  <si>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</si>
  <si>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</si>
  <si>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</si>
  <si>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</si>
  <si>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</si>
  <si>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</si>
  <si>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</si>
  <si>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</si>
  <si>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</si>
  <si>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</si>
  <si>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</si>
  <si>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</si>
  <si>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</si>
  <si>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</si>
  <si>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</si>
  <si>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</si>
  <si>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</si>
  <si>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</si>
  <si>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</si>
  <si>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</si>
  <si>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</si>
  <si>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</si>
  <si>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</si>
  <si>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</si>
  <si>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</si>
  <si>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</si>
  <si>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</si>
  <si>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</si>
  <si>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</si>
  <si>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</si>
  <si>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</si>
  <si>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</si>
  <si>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</si>
  <si>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</si>
  <si>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</si>
  <si>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</si>
  <si>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</si>
  <si>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</si>
  <si>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</si>
  <si>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</si>
  <si>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</si>
  <si>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</si>
  <si>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</si>
  <si>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</si>
  <si>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</si>
  <si>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</si>
  <si>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</si>
  <si>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</si>
  <si>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</si>
  <si>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</si>
  <si>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</si>
  <si>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</si>
  <si>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</si>
  <si>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</si>
  <si>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</si>
  <si>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</si>
  <si>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</si>
  <si>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</si>
  <si>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</si>
  <si>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</si>
  <si>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</si>
  <si>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</si>
  <si>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</si>
  <si>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</si>
  <si>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</si>
  <si>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</si>
  <si>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</si>
  <si>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</si>
  <si>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</si>
  <si>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</si>
  <si>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</si>
  <si>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</si>
  <si>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</si>
  <si>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</si>
  <si>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</si>
  <si>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</si>
  <si>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</si>
  <si>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</si>
  <si>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</si>
  <si>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</si>
  <si>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</si>
  <si>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</si>
  <si>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</si>
  <si>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</si>
  <si>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</si>
  <si>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</si>
  <si>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</si>
  <si>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</si>
  <si>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</si>
  <si>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</si>
  <si>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</si>
  <si>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</si>
  <si>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</si>
  <si>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</si>
  <si>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</si>
  <si>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</si>
  <si>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</si>
  <si>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</si>
  <si>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</si>
  <si>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</si>
  <si>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</si>
  <si>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</si>
  <si>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</si>
  <si>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</si>
  <si>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</si>
  <si>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</si>
  <si>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</si>
  <si>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</si>
  <si>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</si>
  <si>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</si>
  <si>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</si>
  <si>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</si>
  <si>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</si>
  <si>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</si>
  <si>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</si>
  <si>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</si>
  <si>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</si>
  <si>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</si>
  <si>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</si>
  <si>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</si>
  <si>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</si>
  <si>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</si>
  <si>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</si>
  <si>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</si>
  <si>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</si>
  <si>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</si>
  <si>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</si>
  <si>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</si>
  <si>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</si>
  <si>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</si>
  <si>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</si>
  <si>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</si>
  <si>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</si>
  <si>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</si>
  <si>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</si>
  <si>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</si>
  <si>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</si>
  <si>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</si>
  <si>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</si>
  <si>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</si>
  <si>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</si>
  <si>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</si>
  <si>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</si>
  <si>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</si>
  <si>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</si>
  <si>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</si>
  <si>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</si>
  <si>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</si>
  <si>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</si>
  <si>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</si>
  <si>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</si>
  <si>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</si>
  <si>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</si>
  <si>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</si>
  <si>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</si>
  <si>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</si>
  <si>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</si>
  <si>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</si>
  <si>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</si>
  <si>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</si>
  <si>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</si>
  <si>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</si>
  <si>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</si>
  <si>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</si>
  <si>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</si>
  <si>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</si>
  <si>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</si>
  <si>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</si>
  <si>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</si>
  <si>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</si>
  <si>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</si>
  <si>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</si>
  <si>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</si>
  <si>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</si>
  <si>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</si>
  <si>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</si>
  <si>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</si>
  <si>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</si>
  <si>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</si>
  <si>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</si>
  <si>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</si>
  <si>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</si>
  <si>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</si>
  <si>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</si>
  <si>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</si>
  <si>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</si>
  <si>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</si>
  <si>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</si>
  <si>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</si>
  <si>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</si>
  <si>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</si>
  <si>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</si>
  <si>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</si>
  <si>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</si>
  <si>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</si>
  <si>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</si>
  <si>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</si>
  <si>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</si>
  <si>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</si>
  <si>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</si>
  <si>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</si>
  <si>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</si>
  <si>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</si>
  <si>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</si>
  <si>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</si>
  <si>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</si>
  <si>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</si>
  <si>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</si>
  <si>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</si>
  <si>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</si>
  <si>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</si>
  <si>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</si>
  <si>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</si>
  <si>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</si>
  <si>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</si>
  <si>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</si>
  <si>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</si>
  <si>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</si>
  <si>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</si>
  <si>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</si>
  <si>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</si>
  <si>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</si>
  <si>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</si>
  <si>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</si>
  <si>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</si>
  <si>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</si>
  <si>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</si>
  <si>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</si>
  <si>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</si>
  <si>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</si>
  <si>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</si>
  <si>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</si>
  <si>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</si>
  <si>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</si>
  <si>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</si>
  <si>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</si>
  <si>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</si>
  <si>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</si>
  <si>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</si>
  <si>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</si>
  <si>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</si>
  <si>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</si>
  <si>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</si>
  <si>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</si>
  <si>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</si>
  <si>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</si>
  <si>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</si>
  <si>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</si>
  <si>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</si>
  <si>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</si>
  <si>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</si>
  <si>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</si>
  <si>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</si>
  <si>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</si>
  <si>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</si>
  <si>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</si>
  <si>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</si>
  <si>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</si>
  <si>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</si>
  <si>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</si>
  <si>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</si>
  <si>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</si>
  <si>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</si>
  <si>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</si>
  <si>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</si>
  <si>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</si>
  <si>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</si>
  <si>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</si>
  <si>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</si>
  <si>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</si>
  <si>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</si>
  <si>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</si>
  <si>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</si>
  <si>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</si>
  <si>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</si>
  <si>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</si>
  <si>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</si>
  <si>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</si>
  <si>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</si>
  <si>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</si>
  <si>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</si>
  <si>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</si>
  <si>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</si>
  <si>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</si>
  <si>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</si>
  <si>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</si>
  <si>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</si>
  <si>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</si>
  <si>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</si>
  <si>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</si>
  <si>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</si>
  <si>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</si>
  <si>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</si>
  <si>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</si>
  <si>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</si>
  <si>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</si>
  <si>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</si>
  <si>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</si>
  <si>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</si>
  <si>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</si>
  <si>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</si>
  <si>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</si>
  <si>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</si>
  <si>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</si>
  <si>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</si>
  <si>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</si>
  <si>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</si>
  <si>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</si>
  <si>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</si>
  <si>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</si>
  <si>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</si>
  <si>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</si>
  <si>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</si>
  <si>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</si>
  <si>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</si>
  <si>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</si>
  <si>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</si>
  <si>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</si>
  <si>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</si>
  <si>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</si>
  <si>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</si>
  <si>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</si>
  <si>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</si>
  <si>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</si>
  <si>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</si>
  <si>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</si>
  <si>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</si>
  <si>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</si>
  <si>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</si>
  <si>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</si>
  <si>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</si>
  <si>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</si>
  <si>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</si>
  <si>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</si>
  <si>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</si>
  <si>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</si>
  <si>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</si>
  <si>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</si>
  <si>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</si>
  <si>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</si>
  <si>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</si>
  <si>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</si>
  <si>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</si>
  <si>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</si>
  <si>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</si>
  <si>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</si>
  <si>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</si>
  <si>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</si>
  <si>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</si>
  <si>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</si>
  <si>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</si>
  <si>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</si>
  <si>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</si>
  <si>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</si>
  <si>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</si>
  <si>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</si>
  <si>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</si>
  <si>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</si>
  <si>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</si>
  <si>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</si>
  <si>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</si>
  <si>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</si>
  <si>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</si>
  <si>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</si>
  <si>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</si>
  <si>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</si>
  <si>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</si>
  <si>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</si>
  <si>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</si>
  <si>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</si>
  <si>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</si>
  <si>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</si>
  <si>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</si>
  <si>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</si>
  <si>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</si>
  <si>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</si>
  <si>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</si>
  <si>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</si>
  <si>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</si>
  <si>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</si>
  <si>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</si>
  <si>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</si>
  <si>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</si>
  <si>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</si>
  <si>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</si>
  <si>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</si>
  <si>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</si>
  <si>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</si>
  <si>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</si>
  <si>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</si>
  <si>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</si>
  <si>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</si>
  <si>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</si>
  <si>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</si>
  <si>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</si>
  <si>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</si>
  <si>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</si>
  <si>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</si>
  <si>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</si>
  <si>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</si>
  <si>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</si>
  <si>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</si>
  <si>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</si>
  <si>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</si>
  <si>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</si>
  <si>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</si>
  <si>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</si>
  <si>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</si>
  <si>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</si>
  <si>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</si>
  <si>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</si>
  <si>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</si>
  <si>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</si>
  <si>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</si>
  <si>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</si>
  <si>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</si>
  <si>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</si>
  <si>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</si>
  <si>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</si>
  <si>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</si>
  <si>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</si>
  <si>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</si>
  <si>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</si>
  <si>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</si>
  <si>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</si>
  <si>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</si>
  <si>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</si>
  <si>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</si>
  <si>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</si>
  <si>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</si>
  <si>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</si>
  <si>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</si>
  <si>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</si>
  <si>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</si>
  <si>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</si>
  <si>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</si>
  <si>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</si>
  <si>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</si>
  <si>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</si>
  <si>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</si>
  <si>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</si>
  <si>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</si>
  <si>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</si>
  <si>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</si>
  <si>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</si>
  <si>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</si>
  <si>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</si>
  <si>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</si>
  <si>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</si>
  <si>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</si>
  <si>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</si>
  <si>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</si>
  <si>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</si>
  <si>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</si>
  <si>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</si>
  <si>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</si>
  <si>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</si>
  <si>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</si>
  <si>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</si>
  <si>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</si>
  <si>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</si>
  <si>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</si>
  <si>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</si>
  <si>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</si>
  <si>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</si>
  <si>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</si>
  <si>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</si>
  <si>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</si>
  <si>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</si>
  <si>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</si>
  <si>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</si>
  <si>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</si>
  <si>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</si>
  <si>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</si>
  <si>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</si>
  <si>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</si>
  <si>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</si>
  <si>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</si>
  <si>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</si>
  <si>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</si>
  <si>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</si>
  <si>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</si>
  <si>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</si>
  <si>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</si>
  <si>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</si>
  <si>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</si>
  <si>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</si>
  <si>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</si>
  <si>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</si>
  <si>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</si>
  <si>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</si>
  <si>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</si>
  <si>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</si>
  <si>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</si>
  <si>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</si>
  <si>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</si>
  <si>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</si>
  <si>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</si>
  <si>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</si>
  <si>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</si>
  <si>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</si>
  <si>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</si>
  <si>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</si>
  <si>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</si>
  <si>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</si>
  <si>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</si>
  <si>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</si>
  <si>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</si>
  <si>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</si>
  <si>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</si>
  <si>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</si>
  <si>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</si>
  <si>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</si>
  <si>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</si>
  <si>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</si>
  <si>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</si>
  <si>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</si>
  <si>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</si>
  <si>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</si>
  <si>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</si>
  <si>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</si>
  <si>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</si>
  <si>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</si>
  <si>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</si>
  <si>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</si>
  <si>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</si>
  <si>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</si>
  <si>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</si>
  <si>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</si>
  <si>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</si>
  <si>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</si>
  <si>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</si>
  <si>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</si>
  <si>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</si>
  <si>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</si>
  <si>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</si>
  <si>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</si>
  <si>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</si>
  <si>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</si>
  <si>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</si>
  <si>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</si>
  <si>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</si>
  <si>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</si>
  <si>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</si>
  <si>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</si>
  <si>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</si>
  <si>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</si>
  <si>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</si>
  <si>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</si>
  <si>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</si>
  <si>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</si>
  <si>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</si>
  <si>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</si>
  <si>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</si>
  <si>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</si>
  <si>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</si>
  <si>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</si>
  <si>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</si>
  <si>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</si>
  <si>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</si>
  <si>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</si>
  <si>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</si>
  <si>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</si>
  <si>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</si>
  <si>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</si>
  <si>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</si>
  <si>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</si>
  <si>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</si>
  <si>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</si>
  <si>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</si>
  <si>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</si>
  <si>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</si>
  <si>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</si>
  <si>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</si>
  <si>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</si>
  <si>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</si>
  <si>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</si>
  <si>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</si>
  <si>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</si>
  <si>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</si>
  <si>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</si>
  <si>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</si>
  <si>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</si>
  <si>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</si>
  <si>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</si>
  <si>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</si>
  <si>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</si>
  <si>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</si>
  <si>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</si>
  <si>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</si>
  <si>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</si>
  <si>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</si>
  <si>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</si>
  <si>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</si>
  <si>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</si>
  <si>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</si>
  <si>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</si>
  <si>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</si>
  <si>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</si>
  <si>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</si>
  <si>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</si>
  <si>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</si>
  <si>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</si>
  <si>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</si>
  <si>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</si>
  <si>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</si>
  <si>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</si>
  <si>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</si>
  <si>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</si>
  <si>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</si>
  <si>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</si>
  <si>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</si>
  <si>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</si>
  <si>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</si>
  <si>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</si>
  <si>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</si>
  <si>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</si>
  <si>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</si>
  <si>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</si>
  <si>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</si>
  <si>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</si>
  <si>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</si>
  <si>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</si>
  <si>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</si>
  <si>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</si>
  <si>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</si>
  <si>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</si>
  <si>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</si>
  <si>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</si>
  <si>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</si>
  <si>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</si>
  <si>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</si>
  <si>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</si>
  <si>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</si>
  <si>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</si>
  <si>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</si>
  <si>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</si>
  <si>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</si>
  <si>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</si>
  <si>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</si>
  <si>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</si>
  <si>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</si>
  <si>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</si>
  <si>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</si>
  <si>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</si>
  <si>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</si>
  <si>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</si>
  <si>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</si>
  <si>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</si>
  <si>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</si>
  <si>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</si>
  <si>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</si>
  <si>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</si>
  <si>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</si>
  <si>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</si>
  <si>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</si>
  <si>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</si>
  <si>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</si>
  <si>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</si>
  <si>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</si>
  <si>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</si>
  <si>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</si>
  <si>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</si>
  <si>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</si>
  <si>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</si>
  <si>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</si>
  <si>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</si>
  <si>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</si>
  <si>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</si>
  <si>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</si>
  <si>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</si>
  <si>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</si>
  <si>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</si>
  <si>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</si>
  <si>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</si>
  <si>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</si>
  <si>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</si>
  <si>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</si>
  <si>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</si>
  <si>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</si>
  <si>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</si>
  <si>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</si>
  <si>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</si>
  <si>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</si>
  <si>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</si>
  <si>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</si>
  <si>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</si>
  <si>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</si>
  <si>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</si>
  <si>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</si>
  <si>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</si>
  <si>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</si>
  <si>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</si>
  <si>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</si>
  <si>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</si>
  <si>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</si>
  <si>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</si>
  <si>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</si>
  <si>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</si>
  <si>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</si>
  <si>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</si>
  <si>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</si>
  <si>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</si>
  <si>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</si>
  <si>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</si>
  <si>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</si>
  <si>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</si>
  <si>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</si>
  <si>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</si>
  <si>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</si>
  <si>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</si>
  <si>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</si>
  <si>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</si>
  <si>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</si>
  <si>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</si>
  <si>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</si>
  <si>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</si>
  <si>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</si>
  <si>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</si>
  <si>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</si>
  <si>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</si>
  <si>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</si>
  <si>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</si>
  <si>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</si>
  <si>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</si>
  <si>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</si>
  <si>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</si>
  <si>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</si>
  <si>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</si>
  <si>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</si>
  <si>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</si>
  <si>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</si>
  <si>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</si>
  <si>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</si>
  <si>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</si>
  <si>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</si>
  <si>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</si>
  <si>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</si>
  <si>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</si>
  <si>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</si>
  <si>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</si>
  <si>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</si>
  <si>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</si>
  <si>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</si>
  <si>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</si>
  <si>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</si>
  <si>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</si>
  <si>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</si>
  <si>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</si>
  <si>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</si>
  <si>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</si>
  <si>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</si>
  <si>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</si>
  <si>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</si>
  <si>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</si>
  <si>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</si>
  <si>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</si>
  <si>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</si>
  <si>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</si>
  <si>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</si>
  <si>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</si>
  <si>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</si>
  <si>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</si>
  <si>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</si>
  <si>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</si>
  <si>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</si>
  <si>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</si>
  <si>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</si>
  <si>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</si>
  <si>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</si>
  <si>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</si>
  <si>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</si>
  <si>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</si>
  <si>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</si>
  <si>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</si>
  <si>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</si>
  <si>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</si>
  <si>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</si>
  <si>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</si>
  <si>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</si>
  <si>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</si>
  <si>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</si>
  <si>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</si>
  <si>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</si>
  <si>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</si>
  <si>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</si>
  <si>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</si>
  <si>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</si>
  <si>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</si>
  <si>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</si>
  <si>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</si>
  <si>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</si>
  <si>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</si>
  <si>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</si>
  <si>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</si>
  <si>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</si>
  <si>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</si>
  <si>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</si>
  <si>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</si>
  <si>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</si>
  <si>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</si>
  <si>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</si>
  <si>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</si>
  <si>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</si>
  <si>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</si>
  <si>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</si>
  <si>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</si>
  <si>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</si>
  <si>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</si>
  <si>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</si>
  <si>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</si>
  <si>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</si>
  <si>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</si>
  <si>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</si>
  <si>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</si>
  <si>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</si>
  <si>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</si>
  <si>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</si>
  <si>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</si>
  <si>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</si>
  <si>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</si>
  <si>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</si>
  <si>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</si>
  <si>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</si>
  <si>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</si>
  <si>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</si>
  <si>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</si>
  <si>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</si>
  <si>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</si>
  <si>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</si>
  <si>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</si>
  <si>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</si>
  <si>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</si>
  <si>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</si>
  <si>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</si>
  <si>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</si>
  <si>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</si>
  <si>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</si>
  <si>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</si>
  <si>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</si>
  <si>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</si>
  <si>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</si>
  <si>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</si>
  <si>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</si>
  <si>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</si>
  <si>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</si>
  <si>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</si>
  <si>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</si>
  <si>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</si>
  <si>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</si>
  <si>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</si>
  <si>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</si>
  <si>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</si>
  <si>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</si>
  <si>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</si>
  <si>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</si>
  <si>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</si>
  <si>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</si>
  <si>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</si>
  <si>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</si>
  <si>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</si>
  <si>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</si>
  <si>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</si>
  <si>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</si>
  <si>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</si>
  <si>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</si>
  <si>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</si>
  <si>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</si>
  <si>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</si>
  <si>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</si>
  <si>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</si>
  <si>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</si>
  <si>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</si>
  <si>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</si>
  <si>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</si>
  <si>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</si>
  <si>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</si>
  <si>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</si>
  <si>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</si>
  <si>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</si>
  <si>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</si>
  <si>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</si>
  <si>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</si>
  <si>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</si>
  <si>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</si>
  <si>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</si>
  <si>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</si>
  <si>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</si>
  <si>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</si>
  <si>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</si>
  <si>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</si>
  <si>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</si>
  <si>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</si>
  <si>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</si>
  <si>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</si>
  <si>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</si>
  <si>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</si>
  <si>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</si>
  <si>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</si>
  <si>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</si>
  <si>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</si>
  <si>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</si>
  <si>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</si>
  <si>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</si>
  <si>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</si>
  <si>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</si>
  <si>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</si>
  <si>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</si>
  <si>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</si>
  <si>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</si>
  <si>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</si>
  <si>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</si>
  <si>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</si>
  <si>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</si>
  <si>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</si>
  <si>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</si>
  <si>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</si>
  <si>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</si>
  <si>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</si>
  <si>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</si>
  <si>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</si>
  <si>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</si>
  <si>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</si>
  <si>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</si>
  <si>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</si>
  <si>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</si>
  <si>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</si>
  <si>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</si>
  <si>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</si>
  <si>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</si>
  <si>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</si>
  <si>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</si>
  <si>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</si>
  <si>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</si>
  <si>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</si>
  <si>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</si>
  <si>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</si>
  <si>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</si>
  <si>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</si>
  <si>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</si>
  <si>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</si>
  <si>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</si>
  <si>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</si>
  <si>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</si>
  <si>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</si>
  <si>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</si>
  <si>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</si>
  <si>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</si>
  <si>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</si>
  <si>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</si>
  <si>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</si>
  <si>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</si>
  <si>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</si>
  <si>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</si>
  <si>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</si>
  <si>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</si>
  <si>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</si>
  <si>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</si>
  <si>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</si>
  <si>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</si>
  <si>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</si>
  <si>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</si>
  <si>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</si>
  <si>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</si>
  <si>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</si>
  <si>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</si>
  <si>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</si>
  <si>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</si>
  <si>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</si>
  <si>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</si>
  <si>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</si>
  <si>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</si>
  <si>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</si>
  <si>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</si>
  <si>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</si>
  <si>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</si>
  <si>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</si>
  <si>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</si>
  <si>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</si>
  <si>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</si>
  <si>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</si>
  <si>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</si>
  <si>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</si>
  <si>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</si>
  <si>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</si>
  <si>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</si>
  <si>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</si>
  <si>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</si>
  <si>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</si>
  <si>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</si>
  <si>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</si>
  <si>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</si>
  <si>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</si>
  <si>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</si>
  <si>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</si>
  <si>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</si>
  <si>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</si>
  <si>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</si>
  <si>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</si>
  <si>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</si>
  <si>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</si>
  <si>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</si>
  <si>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</si>
  <si>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</si>
  <si>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</si>
  <si>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</si>
  <si>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</si>
  <si>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</si>
  <si>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</si>
  <si>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</si>
  <si>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</si>
  <si>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</si>
  <si>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</si>
  <si>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</si>
  <si>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</si>
  <si>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</si>
  <si>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</si>
  <si>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</si>
  <si>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</si>
  <si>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</si>
  <si>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</si>
  <si>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</si>
  <si>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</si>
  <si>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</si>
  <si>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</si>
  <si>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</si>
  <si>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</si>
  <si>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</si>
  <si>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</si>
  <si>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</si>
  <si>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</si>
  <si>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</si>
  <si>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</si>
  <si>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</si>
  <si>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</si>
  <si>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</si>
  <si>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</si>
  <si>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</si>
  <si>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</si>
  <si>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</si>
  <si>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</si>
  <si>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</si>
  <si>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</si>
  <si>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</si>
  <si>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</si>
  <si>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</si>
  <si>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</si>
  <si>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</si>
  <si>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</si>
  <si>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</si>
  <si>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</si>
  <si>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</si>
  <si>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</si>
  <si>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</si>
  <si>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</si>
  <si>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</si>
  <si>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</si>
  <si>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</si>
  <si>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</si>
  <si>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</si>
  <si>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</si>
  <si>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</si>
  <si>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</si>
  <si>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</si>
  <si>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</si>
  <si>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</si>
  <si>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</si>
  <si>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</si>
  <si>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</si>
  <si>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</si>
  <si>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</si>
  <si>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</si>
  <si>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</si>
  <si>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</si>
  <si>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</si>
  <si>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</si>
  <si>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</si>
  <si>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</si>
  <si>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</si>
  <si>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</si>
  <si>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</si>
  <si>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</si>
  <si>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</si>
  <si>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</si>
  <si>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</si>
  <si>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</si>
  <si>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</si>
  <si>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</si>
  <si>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</si>
  <si>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</si>
  <si>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</si>
  <si>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</si>
  <si>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</si>
  <si>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</si>
  <si>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</si>
  <si>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</si>
  <si>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</si>
  <si>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</si>
  <si>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</si>
  <si>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</si>
  <si>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</si>
  <si>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</si>
  <si>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</si>
  <si>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</si>
  <si>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</si>
  <si>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</si>
  <si>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</si>
  <si>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</si>
  <si>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</si>
  <si>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</si>
  <si>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</si>
  <si>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</si>
  <si>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</si>
  <si>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</si>
  <si>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</si>
  <si>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</si>
  <si>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</si>
  <si>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</si>
  <si>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</si>
  <si>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</si>
  <si>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</si>
  <si>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</si>
  <si>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</si>
  <si>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</si>
  <si>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</si>
  <si>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</si>
  <si>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</si>
  <si>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</si>
  <si>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</si>
  <si>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</si>
  <si>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</si>
  <si>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</si>
  <si>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</si>
  <si>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</si>
  <si>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</si>
  <si>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</si>
  <si>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</si>
  <si>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</si>
  <si>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</si>
  <si>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</si>
  <si>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</si>
  <si>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</si>
  <si>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</si>
  <si>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</si>
  <si>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</si>
  <si>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</si>
  <si>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</si>
  <si>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</si>
  <si>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</si>
  <si>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</si>
  <si>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</si>
  <si>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</si>
  <si>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</si>
  <si>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</si>
  <si>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</si>
  <si>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</si>
  <si>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</si>
  <si>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</si>
  <si>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</si>
  <si>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</si>
  <si>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</si>
  <si>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</si>
  <si>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</si>
  <si>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</si>
  <si>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</si>
  <si>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</si>
  <si>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</si>
  <si>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</si>
  <si>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</si>
  <si>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</si>
  <si>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</si>
  <si>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</si>
  <si>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</si>
  <si>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</si>
  <si>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</si>
  <si>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</si>
  <si>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</si>
  <si>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</si>
  <si>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</si>
  <si>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</si>
  <si>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</si>
  <si>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</si>
  <si>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</si>
  <si>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</si>
  <si>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</si>
  <si>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</si>
  <si>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</si>
  <si>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</si>
  <si>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</si>
  <si>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</si>
  <si>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</si>
  <si>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</si>
  <si>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</si>
  <si>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</si>
  <si>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</si>
  <si>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</si>
  <si>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</si>
  <si>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</si>
  <si>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</si>
  <si>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</si>
  <si>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</si>
  <si>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</si>
  <si>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</si>
  <si>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</si>
  <si>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</si>
  <si>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</si>
  <si>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</si>
  <si>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</si>
  <si>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</si>
  <si>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</si>
  <si>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</si>
  <si>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</si>
  <si>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</si>
  <si>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</si>
  <si>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</si>
  <si>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</si>
  <si>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</si>
  <si>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</si>
  <si>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</si>
  <si>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</si>
  <si>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</si>
  <si>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</si>
  <si>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</si>
  <si>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</si>
  <si>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</si>
  <si>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</si>
  <si>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</si>
  <si>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</si>
  <si>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</si>
  <si>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</si>
  <si>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</si>
  <si>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</si>
  <si>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</si>
  <si>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</si>
  <si>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</si>
  <si>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</si>
  <si>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</si>
  <si>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</si>
  <si>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</si>
  <si>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</si>
  <si>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</si>
  <si>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</si>
  <si>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</si>
  <si>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</si>
  <si>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</si>
  <si>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</si>
  <si>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</si>
  <si>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</si>
  <si>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</si>
  <si>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</si>
  <si>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</si>
  <si>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</si>
  <si>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</si>
  <si>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</si>
  <si>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</si>
  <si>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</si>
  <si>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</si>
  <si>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</si>
  <si>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</si>
  <si>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</si>
  <si>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</si>
  <si>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</si>
  <si>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</si>
  <si>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</si>
  <si>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</si>
  <si>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</si>
  <si>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</si>
  <si>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</si>
  <si>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</si>
  <si>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</si>
  <si>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</si>
  <si>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</si>
  <si>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</si>
  <si>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</si>
  <si>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</si>
  <si>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</si>
  <si>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</si>
  <si>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</si>
  <si>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</si>
  <si>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</si>
  <si>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</si>
  <si>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</si>
  <si>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</si>
  <si>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</si>
  <si>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</si>
  <si>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</si>
  <si>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</si>
  <si>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</si>
  <si>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</si>
  <si>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</si>
  <si>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</si>
  <si>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</si>
  <si>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</si>
  <si>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</si>
  <si>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</si>
  <si>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</si>
  <si>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</si>
  <si>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</si>
  <si>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</si>
  <si>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</si>
  <si>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</si>
  <si>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</si>
  <si>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</si>
  <si>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</si>
  <si>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</si>
  <si>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</si>
  <si>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</si>
  <si>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</si>
  <si>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</si>
  <si>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</si>
  <si>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</si>
  <si>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</si>
  <si>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</si>
  <si>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</si>
  <si>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</si>
  <si>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</si>
  <si>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</si>
  <si>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</si>
  <si>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</si>
  <si>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</si>
  <si>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</si>
  <si>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</si>
  <si>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</si>
  <si>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</si>
  <si>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</si>
  <si>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</si>
  <si>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</si>
  <si>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</si>
  <si>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</si>
  <si>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</si>
  <si>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</si>
  <si>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</si>
  <si>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</si>
  <si>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</si>
  <si>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</si>
  <si>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</si>
  <si>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</si>
  <si>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</si>
  <si>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</si>
  <si>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</si>
  <si>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</si>
  <si>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</si>
  <si>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</si>
  <si>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</si>
  <si>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</si>
  <si>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</si>
  <si>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</si>
  <si>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</si>
  <si>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</si>
  <si>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</si>
  <si>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</si>
  <si>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</si>
  <si>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</si>
  <si>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</si>
  <si>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</si>
  <si>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</si>
  <si>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</si>
  <si>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</si>
  <si>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</si>
  <si>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</si>
  <si>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</si>
  <si>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</si>
  <si>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</si>
  <si>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</si>
  <si>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</si>
  <si>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</si>
  <si>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</si>
  <si>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</si>
  <si>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</si>
  <si>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</si>
  <si>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</si>
  <si>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</si>
  <si>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</si>
  <si>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</si>
  <si>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</si>
  <si>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</si>
  <si>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</si>
  <si>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</si>
  <si>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</si>
  <si>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</si>
  <si>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</si>
  <si>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</si>
  <si>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</si>
  <si>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</si>
  <si>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</si>
  <si>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</si>
  <si>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</si>
  <si>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</si>
  <si>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</si>
  <si>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</si>
  <si>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</si>
  <si>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</si>
  <si>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</si>
  <si>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</si>
  <si>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</si>
  <si>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</si>
  <si>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</si>
  <si>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</si>
  <si>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</si>
  <si>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</si>
  <si>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</si>
  <si>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</si>
  <si>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</si>
  <si>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</si>
  <si>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</si>
  <si>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</si>
  <si>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</si>
  <si>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</si>
  <si>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</si>
  <si>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</si>
  <si>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</si>
  <si>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</si>
  <si>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</si>
  <si>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</si>
  <si>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</si>
  <si>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</si>
  <si>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</si>
  <si>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</si>
  <si>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</si>
  <si>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</si>
  <si>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</si>
  <si>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</si>
  <si>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</si>
  <si>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</si>
  <si>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</si>
  <si>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</si>
  <si>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</si>
  <si>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</si>
  <si>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</si>
  <si>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</si>
  <si>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</si>
  <si>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</si>
  <si>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</si>
  <si>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</si>
  <si>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</si>
  <si>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</si>
  <si>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</si>
  <si>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</si>
  <si>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</si>
  <si>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</si>
  <si>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</si>
  <si>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</si>
  <si>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</si>
  <si>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</si>
  <si>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</si>
  <si>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</si>
  <si>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</si>
  <si>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</si>
  <si>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</si>
  <si>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</si>
  <si>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</si>
  <si>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</si>
  <si>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</si>
  <si>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</si>
  <si>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</si>
  <si>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</si>
  <si>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</si>
  <si>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</si>
  <si>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</si>
  <si>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</si>
  <si>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</si>
  <si>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</si>
  <si>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</si>
  <si>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</si>
  <si>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</si>
  <si>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</si>
  <si>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</si>
  <si>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</si>
  <si>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</si>
  <si>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</si>
  <si>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</si>
  <si>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</si>
  <si>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</si>
  <si>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</si>
  <si>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</si>
  <si>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</si>
  <si>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</si>
  <si>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</si>
  <si>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</si>
  <si>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</si>
  <si>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</si>
  <si>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</si>
  <si>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</si>
  <si>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</si>
  <si>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</si>
  <si>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</si>
  <si>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</si>
  <si>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</si>
  <si>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</si>
  <si>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</si>
  <si>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</si>
  <si>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</si>
  <si>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</si>
  <si>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</si>
  <si>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</si>
  <si>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</si>
  <si>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</si>
  <si>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</si>
  <si>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</si>
  <si>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</si>
  <si>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</si>
  <si>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</si>
  <si>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</si>
  <si>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</si>
  <si>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</si>
  <si>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</si>
  <si>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</si>
  <si>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</si>
  <si>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</si>
  <si>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</si>
  <si>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</si>
  <si>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</si>
  <si>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</si>
  <si>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</si>
  <si>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</si>
  <si>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</si>
  <si>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</si>
  <si>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</si>
  <si>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</si>
  <si>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</si>
  <si>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</si>
  <si>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</si>
  <si>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</si>
  <si>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</si>
  <si>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</si>
  <si>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</si>
  <si>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</si>
  <si>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</si>
  <si>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</si>
  <si>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</si>
  <si>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</si>
  <si>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</si>
  <si>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</si>
  <si>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</si>
  <si>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</si>
  <si>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</si>
  <si>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</si>
  <si>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</si>
  <si>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</si>
  <si>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</si>
  <si>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</si>
  <si>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</si>
  <si>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</si>
  <si>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</si>
  <si>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</si>
  <si>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</si>
  <si>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</si>
  <si>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</si>
  <si>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</si>
  <si>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</si>
  <si>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</si>
  <si>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</si>
  <si>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</si>
  <si>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</si>
  <si>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</si>
  <si>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</si>
  <si>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</si>
  <si>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</si>
  <si>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</si>
  <si>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</si>
  <si>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</si>
  <si>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</si>
  <si>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</si>
  <si>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</si>
  <si>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</si>
  <si>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</si>
  <si>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</si>
  <si>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</si>
  <si>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</si>
  <si>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</si>
  <si>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</si>
  <si>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</si>
  <si>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</si>
  <si>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</si>
  <si>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</si>
  <si>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</si>
  <si>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</si>
  <si>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</si>
  <si>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</si>
  <si>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</si>
  <si>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</si>
  <si>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</si>
  <si>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</si>
  <si>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</si>
  <si>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</si>
  <si>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</si>
  <si>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</si>
  <si>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</si>
  <si>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</si>
  <si>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</si>
  <si>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</si>
  <si>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</si>
  <si>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</si>
  <si>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</si>
  <si>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</si>
  <si>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</si>
  <si>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</si>
  <si>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</si>
  <si>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</si>
  <si>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</si>
  <si>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</si>
  <si>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</si>
  <si>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</si>
  <si>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</si>
  <si>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</si>
  <si>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</si>
  <si>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</si>
  <si>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</si>
  <si>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</si>
  <si>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</si>
  <si>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</si>
  <si>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</si>
  <si>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</si>
  <si>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</si>
  <si>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</si>
  <si>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</si>
  <si>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</si>
  <si>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</si>
  <si>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</si>
  <si>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</si>
  <si>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</si>
  <si>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</si>
  <si>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</si>
  <si>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</si>
  <si>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</si>
  <si>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</si>
  <si>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</si>
  <si>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</si>
  <si>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</si>
  <si>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</si>
  <si>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</si>
  <si>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</si>
  <si>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</si>
  <si>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</si>
  <si>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</si>
  <si>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</si>
  <si>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</si>
  <si>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</si>
  <si>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</si>
  <si>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</si>
  <si>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</si>
  <si>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</si>
  <si>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</si>
  <si>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</si>
  <si>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</si>
  <si>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</si>
  <si>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</si>
  <si>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</si>
  <si>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</si>
  <si>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</si>
  <si>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</si>
  <si>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</si>
  <si>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</si>
  <si>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</si>
  <si>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</si>
  <si>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</si>
  <si>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</si>
  <si>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</si>
  <si>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</si>
  <si>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</si>
  <si>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</si>
  <si>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</si>
  <si>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</si>
  <si>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</si>
  <si>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</si>
  <si>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</si>
  <si>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</si>
  <si>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</si>
  <si>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</si>
  <si>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</si>
  <si>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</si>
  <si>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</si>
  <si>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</si>
  <si>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</si>
  <si>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</si>
  <si>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</si>
  <si>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</si>
  <si>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</si>
  <si>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</si>
  <si>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</si>
  <si>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</si>
  <si>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</si>
  <si>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</si>
  <si>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</si>
  <si>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</si>
  <si>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</si>
  <si>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</si>
  <si>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</si>
  <si>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</si>
  <si>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</si>
  <si>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</si>
  <si>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</si>
  <si>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</si>
  <si>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</si>
  <si>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</si>
  <si>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</si>
  <si>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</si>
  <si>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</si>
  <si>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</si>
  <si>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</si>
  <si>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</si>
  <si>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</si>
  <si>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</si>
  <si>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</si>
  <si>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</si>
  <si>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</si>
  <si>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</si>
  <si>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</si>
  <si>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</si>
  <si>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</si>
  <si>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</si>
  <si>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</si>
  <si>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</si>
  <si>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</si>
  <si>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</si>
  <si>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</si>
  <si>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</si>
  <si>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</si>
  <si>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</si>
  <si>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</si>
  <si>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</si>
  <si>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</si>
  <si>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</si>
  <si>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</si>
  <si>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</si>
  <si>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</si>
  <si>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</si>
  <si>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</si>
  <si>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</si>
  <si>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</si>
  <si>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</si>
  <si>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</si>
  <si>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</si>
  <si>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</si>
  <si>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</si>
  <si>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</si>
  <si>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</si>
  <si>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</si>
  <si>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</si>
  <si>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</si>
  <si>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</si>
  <si>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</si>
  <si>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</si>
  <si>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</si>
  <si>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</si>
  <si>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</si>
  <si>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</si>
  <si>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</si>
  <si>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</si>
  <si>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</si>
  <si>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</si>
  <si>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</si>
  <si>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</si>
  <si>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</si>
  <si>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</si>
  <si>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</si>
  <si>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</si>
  <si>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</si>
  <si>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</si>
  <si>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</si>
  <si>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</si>
  <si>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</si>
  <si>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</si>
  <si>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</si>
  <si>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</si>
  <si>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</si>
  <si>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</si>
  <si>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</si>
  <si>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</si>
  <si>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</si>
  <si>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</si>
  <si>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</si>
  <si>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</si>
  <si>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</si>
  <si>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</si>
  <si>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</si>
  <si>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</si>
  <si>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</si>
  <si>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</si>
  <si>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</si>
  <si>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</si>
  <si>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</si>
  <si>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</si>
  <si>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</si>
  <si>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</si>
  <si>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</si>
  <si>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</si>
  <si>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</si>
  <si>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</si>
  <si>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</si>
  <si>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</si>
  <si>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</si>
  <si>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</si>
  <si>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</si>
  <si>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</si>
  <si>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</si>
  <si>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</si>
  <si>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</si>
  <si>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</si>
  <si>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</si>
  <si>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</si>
  <si>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</si>
  <si>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</si>
  <si>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</si>
  <si>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</si>
  <si>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</si>
  <si>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</si>
  <si>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</si>
  <si>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</si>
  <si>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</si>
  <si>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</si>
  <si>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</si>
  <si>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</si>
  <si>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</si>
  <si>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</si>
  <si>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</si>
  <si>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</si>
  <si>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</si>
  <si>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</si>
  <si>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</si>
  <si>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</si>
  <si>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</si>
  <si>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</si>
  <si>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</si>
  <si>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</si>
  <si>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</si>
  <si>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</si>
  <si>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</si>
  <si>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</si>
  <si>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</si>
  <si>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</si>
  <si>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</si>
  <si>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</si>
  <si>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</si>
  <si>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</si>
  <si>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</si>
  <si>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</si>
  <si>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</si>
  <si>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</si>
  <si>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</si>
  <si>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</si>
  <si>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</si>
  <si>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</si>
  <si>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</si>
  <si>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</si>
  <si>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</si>
  <si>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</si>
  <si>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</si>
  <si>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</si>
  <si>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</si>
  <si>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</si>
  <si>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</si>
  <si>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</si>
  <si>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</si>
  <si>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</si>
  <si>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</si>
  <si>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</si>
  <si>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</si>
  <si>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</si>
  <si>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</si>
  <si>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</si>
  <si>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</si>
  <si>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</si>
  <si>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</si>
  <si>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</si>
  <si>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</si>
  <si>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</si>
  <si>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</si>
  <si>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</si>
  <si>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</si>
  <si>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</si>
  <si>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</si>
  <si>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</si>
  <si>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</si>
  <si>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</si>
  <si>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</si>
  <si>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</si>
  <si>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</si>
  <si>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</si>
  <si>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</si>
  <si>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</si>
  <si>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</si>
  <si>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</si>
  <si>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</si>
  <si>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</si>
  <si>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</si>
  <si>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</si>
  <si>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</si>
  <si>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</si>
  <si>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</si>
  <si>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</si>
  <si>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</si>
  <si>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</si>
  <si>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</si>
  <si>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</si>
  <si>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</si>
  <si>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</si>
  <si>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</si>
  <si>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</si>
  <si>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</si>
  <si>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</si>
  <si>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</si>
  <si>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</si>
  <si>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</si>
  <si>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</si>
  <si>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</si>
  <si>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</si>
  <si>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</si>
  <si>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</si>
  <si>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</si>
  <si>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</si>
  <si>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</si>
  <si>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</si>
  <si>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</si>
  <si>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</si>
  <si>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</si>
  <si>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</si>
  <si>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</si>
  <si>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</si>
  <si>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</si>
  <si>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</si>
  <si>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</si>
  <si>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</si>
  <si>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</si>
  <si>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</si>
  <si>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</si>
  <si>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</si>
  <si>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</si>
  <si>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</si>
  <si>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</si>
  <si>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</si>
  <si>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</si>
  <si>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</si>
  <si>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</si>
  <si>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</si>
  <si>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</si>
  <si>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</si>
  <si>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</si>
  <si>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</si>
  <si>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</si>
  <si>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</si>
  <si>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</si>
  <si>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</si>
  <si>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</si>
  <si>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</si>
  <si>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</si>
  <si>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</si>
  <si>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</si>
  <si>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</si>
  <si>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</si>
  <si>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</si>
  <si>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</si>
  <si>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</si>
  <si>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</si>
  <si>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</si>
  <si>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</si>
  <si>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</si>
  <si>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</si>
  <si>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</si>
  <si>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</si>
  <si>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</si>
  <si>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</si>
  <si>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</si>
  <si>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</si>
  <si>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</si>
  <si>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</si>
  <si>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</si>
  <si>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</si>
  <si>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</si>
  <si>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</si>
  <si>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</si>
  <si>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</si>
  <si>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</si>
  <si>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</si>
  <si>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</si>
  <si>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</si>
  <si>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</si>
  <si>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</si>
  <si>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</si>
  <si>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</si>
  <si>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</si>
  <si>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</si>
  <si>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</si>
  <si>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</si>
  <si>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</si>
  <si>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</si>
  <si>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</si>
  <si>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</si>
  <si>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</si>
  <si>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</si>
  <si>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</si>
  <si>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</si>
  <si>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</si>
  <si>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</si>
  <si>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</si>
  <si>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</si>
  <si>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</si>
  <si>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</si>
  <si>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</si>
  <si>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</si>
  <si>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</si>
  <si>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</si>
  <si>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</si>
  <si>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</si>
  <si>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</si>
  <si>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</si>
  <si>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</si>
  <si>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</si>
  <si>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</si>
  <si>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</si>
  <si>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</si>
  <si>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</si>
  <si>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</si>
  <si>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</si>
  <si>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</si>
  <si>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</si>
  <si>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</si>
  <si>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</si>
  <si>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</si>
  <si>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</si>
  <si>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</si>
  <si>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</si>
  <si>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</si>
  <si>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</si>
  <si>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</si>
  <si>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</si>
  <si>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</si>
  <si>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</si>
  <si>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</si>
  <si>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</si>
  <si>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</si>
  <si>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</si>
  <si>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</si>
  <si>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</si>
  <si>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</si>
  <si>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</si>
  <si>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</si>
  <si>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</si>
  <si>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</si>
  <si>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</si>
  <si>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</si>
  <si>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</si>
  <si>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</si>
  <si>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</si>
  <si>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</si>
  <si>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</si>
  <si>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</si>
  <si>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</si>
  <si>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</si>
  <si>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</si>
  <si>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</si>
  <si>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</si>
  <si>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</si>
  <si>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</si>
  <si>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</si>
  <si>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</si>
  <si>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</si>
  <si>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</si>
  <si>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</si>
  <si>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</si>
  <si>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</si>
  <si>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</si>
  <si>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</si>
  <si>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</si>
  <si>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</si>
  <si>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</si>
  <si>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</si>
  <si>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</si>
  <si>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</si>
  <si>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</si>
  <si>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</si>
  <si>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</si>
  <si>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</si>
  <si>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</si>
  <si>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</si>
  <si>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</si>
  <si>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</si>
  <si>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</si>
  <si>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</si>
  <si>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</si>
  <si>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</si>
  <si>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</si>
  <si>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</si>
  <si>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</si>
  <si>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</si>
  <si>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</si>
  <si>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</si>
  <si>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</si>
  <si>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</si>
  <si>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</si>
  <si>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</si>
  <si>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</si>
  <si>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</si>
  <si>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</si>
  <si>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</si>
  <si>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</si>
  <si>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</si>
  <si>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</si>
  <si>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</si>
  <si>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</si>
  <si>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</si>
  <si>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</si>
  <si>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</si>
  <si>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</si>
  <si>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</si>
  <si>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</si>
  <si>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</si>
  <si>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</si>
  <si>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</si>
  <si>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</si>
  <si>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</si>
  <si>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</si>
  <si>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</si>
  <si>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</si>
  <si>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</si>
  <si>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</si>
  <si>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</si>
  <si>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</si>
  <si>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</si>
  <si>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</si>
  <si>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</si>
  <si>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</si>
  <si>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</si>
  <si>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</si>
  <si>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</si>
  <si>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</si>
  <si>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</si>
  <si>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</si>
  <si>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</si>
  <si>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</si>
  <si>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</si>
  <si>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</si>
  <si>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</si>
  <si>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</si>
  <si>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</si>
  <si>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</si>
  <si>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</si>
  <si>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</si>
  <si>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</si>
  <si>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</si>
  <si>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</si>
  <si>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</si>
  <si>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</si>
  <si>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</si>
  <si>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</si>
  <si>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</si>
  <si>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</si>
  <si>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</si>
  <si>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</si>
  <si>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</si>
  <si>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</si>
  <si>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</si>
  <si>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</si>
  <si>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</si>
  <si>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</si>
  <si>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</si>
  <si>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</si>
  <si>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</si>
  <si>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</si>
  <si>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</si>
  <si>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</si>
  <si>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</si>
  <si>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</si>
  <si>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</si>
  <si>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</si>
  <si>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</si>
  <si>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</si>
  <si>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</si>
  <si>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</si>
  <si>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</si>
  <si>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</si>
  <si>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</si>
  <si>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</si>
  <si>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</si>
  <si>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</si>
  <si>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</si>
  <si>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</si>
  <si>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</si>
  <si>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</si>
  <si>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</si>
  <si>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</si>
  <si>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</si>
  <si>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</si>
  <si>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</si>
  <si>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</si>
  <si>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</si>
  <si>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</si>
  <si>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</si>
  <si>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</si>
  <si>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</si>
  <si>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</si>
  <si>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</si>
  <si>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</si>
  <si>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</si>
  <si>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</si>
  <si>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</si>
  <si>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</si>
  <si>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</si>
  <si>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</si>
  <si>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</si>
  <si>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</si>
  <si>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</si>
  <si>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</si>
  <si>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</si>
  <si>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</si>
  <si>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</si>
  <si>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</si>
  <si>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</si>
  <si>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</si>
  <si>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</si>
  <si>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</si>
  <si>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</si>
  <si>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</si>
  <si>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</si>
  <si>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</si>
  <si>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</si>
  <si>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</si>
  <si>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</si>
  <si>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</si>
  <si>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</si>
  <si>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</si>
  <si>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</si>
  <si>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</si>
  <si>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</si>
  <si>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</si>
  <si>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</si>
  <si>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</si>
  <si>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</si>
  <si>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</si>
  <si>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</si>
  <si>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</si>
  <si>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</si>
  <si>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</si>
  <si>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</si>
  <si>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</si>
  <si>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</si>
  <si>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</si>
  <si>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</si>
  <si>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</si>
  <si>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</si>
  <si>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</si>
  <si>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</si>
  <si>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</si>
  <si>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</si>
  <si>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</si>
  <si>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</si>
  <si>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</si>
  <si>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</si>
  <si>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</si>
  <si>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</si>
  <si>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</si>
  <si>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</si>
  <si>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</si>
  <si>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</si>
  <si>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</si>
  <si>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</si>
  <si>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</si>
  <si>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</si>
  <si>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</si>
  <si>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</si>
  <si>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</si>
  <si>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</si>
  <si>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</si>
  <si>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</si>
  <si>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</si>
  <si>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</si>
  <si>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</si>
  <si>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</si>
  <si>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</si>
  <si>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</si>
  <si>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</si>
  <si>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</si>
  <si>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</si>
  <si>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</si>
  <si>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</si>
  <si>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</si>
  <si>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</si>
  <si>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</si>
  <si>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</si>
  <si>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</si>
  <si>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</si>
  <si>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</si>
  <si>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</si>
  <si>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</si>
  <si>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</si>
  <si>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</si>
  <si>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</si>
  <si>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</si>
  <si>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</si>
  <si>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</si>
  <si>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</si>
  <si>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</si>
  <si>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</si>
  <si>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</si>
  <si>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</si>
  <si>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</si>
  <si>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</si>
  <si>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</si>
  <si>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</si>
  <si>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</si>
  <si>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</si>
  <si>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</si>
  <si>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</si>
  <si>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</si>
  <si>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</si>
  <si>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</si>
  <si>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</si>
  <si>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</si>
  <si>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</si>
  <si>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</si>
  <si>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</si>
  <si>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</si>
  <si>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</si>
  <si>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</si>
  <si>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</si>
  <si>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</si>
  <si>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</si>
  <si>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</si>
  <si>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</si>
  <si>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</si>
  <si>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</si>
  <si>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</si>
  <si>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</si>
  <si>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</si>
  <si>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</si>
  <si>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</si>
  <si>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</si>
  <si>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</si>
  <si>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</si>
  <si>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</si>
  <si>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</si>
  <si>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</si>
  <si>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</si>
  <si>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</si>
  <si>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</si>
  <si>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</si>
  <si>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</si>
  <si>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</si>
  <si>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</si>
  <si>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</si>
  <si>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</si>
  <si>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</si>
  <si>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</si>
  <si>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</si>
  <si>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</si>
  <si>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</si>
  <si>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</si>
  <si>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</si>
  <si>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</si>
  <si>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</si>
  <si>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</si>
  <si>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</si>
  <si>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</si>
  <si>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</si>
  <si>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</si>
  <si>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</si>
  <si>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</si>
  <si>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</si>
  <si>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</si>
  <si>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</si>
  <si>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</si>
  <si>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</si>
  <si>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</si>
  <si>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</si>
  <si>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</si>
  <si>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</si>
  <si>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</si>
  <si>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</si>
  <si>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</si>
  <si>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</si>
  <si>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</si>
  <si>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</si>
  <si>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</si>
  <si>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</si>
  <si>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</si>
  <si>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</si>
  <si>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</si>
  <si>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</si>
  <si>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</si>
  <si>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</si>
  <si>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</si>
  <si>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</si>
  <si>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</si>
  <si>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</si>
  <si>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</si>
  <si>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</si>
  <si>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</si>
  <si>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</si>
  <si>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</si>
  <si>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</si>
  <si>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</si>
  <si>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</si>
  <si>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</si>
  <si>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</si>
  <si>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</si>
  <si>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</si>
  <si>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</si>
  <si>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</si>
  <si>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</si>
  <si>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</si>
  <si>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</si>
  <si>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</si>
  <si>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</si>
  <si>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</si>
  <si>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</si>
  <si>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</si>
  <si>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</si>
  <si>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</si>
  <si>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</si>
  <si>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</si>
  <si>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</si>
  <si>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</si>
  <si>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</si>
  <si>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</si>
  <si>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</si>
  <si>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</si>
  <si>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</si>
  <si>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</si>
  <si>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</si>
  <si>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</si>
  <si>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</si>
  <si>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</si>
  <si>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</si>
  <si>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</si>
  <si>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</si>
  <si>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</si>
  <si>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</si>
  <si>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</si>
  <si>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</si>
  <si>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</si>
  <si>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</si>
  <si>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</si>
  <si>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</si>
  <si>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</si>
  <si>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</si>
  <si>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</si>
  <si>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</si>
  <si>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</si>
  <si>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</si>
  <si>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</si>
  <si>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</si>
  <si>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</si>
  <si>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</si>
  <si>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</si>
  <si>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</si>
  <si>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</si>
  <si>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</si>
  <si>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</si>
  <si>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</si>
  <si>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</si>
  <si>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</si>
  <si>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</si>
  <si>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</si>
  <si>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</si>
  <si>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</si>
  <si>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</si>
  <si>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</si>
  <si>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</si>
  <si>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</si>
  <si>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</si>
  <si>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</si>
  <si>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</si>
  <si>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</si>
  <si>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</si>
  <si>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</si>
  <si>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</si>
  <si>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</si>
  <si>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</si>
  <si>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</si>
  <si>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</si>
  <si>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</si>
  <si>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</si>
  <si>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</si>
  <si>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</si>
  <si>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</si>
  <si>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</si>
  <si>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</si>
  <si>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</si>
  <si>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</si>
  <si>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</si>
  <si>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</si>
  <si>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</si>
  <si>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</si>
  <si>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</si>
  <si>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</si>
  <si>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</si>
  <si>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</si>
  <si>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</si>
  <si>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</si>
  <si>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</si>
  <si>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</si>
  <si>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</si>
  <si>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</si>
  <si>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</si>
  <si>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</si>
  <si>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</si>
  <si>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</si>
  <si>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</si>
  <si>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</si>
  <si>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</si>
  <si>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</si>
  <si>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</si>
  <si>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</si>
  <si>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</si>
  <si>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</si>
  <si>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</si>
  <si>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</si>
  <si>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</si>
  <si>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</si>
  <si>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</si>
  <si>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</si>
  <si>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</si>
  <si>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</si>
  <si>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</si>
  <si>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</si>
  <si>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</si>
  <si>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</si>
  <si>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</si>
  <si>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</si>
  <si>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</si>
  <si>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</si>
  <si>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</si>
  <si>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</si>
  <si>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</si>
  <si>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</si>
  <si>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</si>
  <si>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</si>
  <si>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</si>
  <si>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</si>
  <si>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</si>
  <si>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</si>
  <si>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</si>
  <si>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</si>
  <si>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</si>
  <si>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</si>
  <si>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</si>
  <si>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</si>
  <si>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</si>
  <si>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</si>
  <si>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</si>
  <si>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</si>
  <si>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</si>
  <si>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</si>
  <si>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</si>
  <si>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</si>
  <si>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</si>
  <si>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</si>
  <si>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</si>
  <si>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</si>
  <si>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</si>
  <si>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</si>
  <si>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</si>
  <si>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</si>
  <si>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</si>
  <si>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</si>
  <si>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</si>
  <si>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</si>
  <si>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</si>
  <si>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</si>
  <si>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</si>
  <si>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</si>
  <si>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</si>
  <si>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</si>
  <si>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</si>
  <si>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</si>
  <si>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</si>
  <si>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</si>
  <si>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</si>
  <si>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</si>
  <si>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</si>
  <si>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</si>
  <si>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</si>
  <si>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</si>
  <si>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</si>
  <si>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</si>
  <si>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</si>
  <si>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</si>
  <si>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</si>
  <si>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</si>
  <si>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</si>
  <si>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</si>
  <si>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</si>
  <si>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</si>
  <si>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</si>
  <si>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</si>
  <si>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</si>
  <si>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</si>
  <si>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</si>
  <si>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</si>
  <si>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</si>
  <si>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</si>
  <si>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</si>
  <si>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</si>
  <si>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</si>
  <si>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</si>
  <si>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</si>
  <si>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</si>
  <si>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</si>
  <si>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</si>
  <si>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</si>
  <si>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</si>
  <si>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</si>
  <si>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</si>
  <si>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</si>
  <si>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</si>
  <si>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</si>
  <si>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</si>
  <si>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</si>
  <si>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</si>
  <si>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</si>
  <si>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</si>
  <si>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</si>
  <si>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</si>
  <si>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</si>
  <si>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</si>
  <si>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</si>
  <si>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</si>
  <si>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</si>
  <si>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</si>
  <si>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</si>
  <si>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</si>
  <si>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</si>
  <si>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</si>
  <si>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</si>
  <si>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</si>
  <si>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</si>
  <si>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</si>
  <si>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</si>
  <si>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</si>
  <si>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</si>
  <si>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</si>
  <si>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</si>
  <si>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</si>
  <si>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</si>
  <si>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</si>
  <si>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</si>
  <si>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</si>
  <si>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</si>
  <si>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</si>
  <si>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</si>
  <si>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</si>
  <si>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</si>
  <si>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</si>
  <si>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</si>
  <si>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</si>
  <si>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</si>
  <si>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</si>
  <si>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</si>
  <si>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</si>
  <si>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</si>
  <si>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</si>
  <si>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</si>
  <si>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</si>
  <si>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</si>
  <si>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</si>
  <si>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</si>
  <si>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</si>
  <si>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</si>
  <si>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</si>
  <si>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</si>
  <si>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</si>
  <si>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</si>
  <si>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</si>
  <si>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</si>
  <si>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</si>
  <si>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</si>
  <si>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</si>
  <si>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</si>
  <si>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</si>
  <si>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</si>
  <si>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</si>
  <si>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</si>
  <si>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</si>
  <si>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</si>
  <si>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</si>
  <si>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</si>
  <si>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</si>
  <si>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</si>
  <si>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</si>
  <si>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</si>
  <si>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</si>
  <si>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</si>
  <si>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</si>
  <si>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</si>
  <si>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</si>
  <si>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</si>
  <si>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</si>
  <si>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</si>
  <si>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</si>
  <si>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</si>
  <si>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</si>
  <si>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</si>
  <si>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</si>
  <si>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</si>
  <si>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</si>
  <si>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</si>
  <si>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</si>
  <si>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</si>
  <si>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</si>
  <si>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</si>
  <si>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</si>
  <si>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</si>
  <si>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</si>
  <si>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</si>
  <si>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</si>
  <si>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</si>
  <si>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</si>
  <si>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</si>
  <si>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</si>
  <si>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</si>
  <si>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</si>
  <si>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</si>
  <si>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</si>
  <si>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</si>
  <si>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</si>
  <si>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</si>
  <si>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</si>
  <si>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</si>
  <si>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</si>
  <si>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</si>
  <si>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</si>
  <si>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</si>
  <si>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</si>
  <si>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</si>
  <si>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</si>
  <si>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</si>
  <si>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</si>
  <si>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</si>
  <si>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</si>
  <si>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</si>
  <si>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</si>
  <si>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</si>
  <si>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</si>
  <si>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</si>
  <si>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</si>
  <si>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</si>
  <si>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</si>
  <si>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</si>
  <si>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</si>
  <si>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</si>
  <si>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</si>
  <si>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</si>
  <si>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</si>
  <si>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</si>
  <si>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</si>
  <si>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</si>
  <si>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</si>
  <si>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</si>
  <si>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</si>
  <si>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</si>
  <si>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</si>
  <si>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</si>
  <si>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</si>
  <si>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</si>
  <si>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</si>
  <si>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</si>
  <si>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</si>
  <si>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</si>
  <si>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</si>
  <si>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</si>
  <si>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</si>
  <si>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</si>
  <si>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</si>
  <si>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</si>
  <si>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</si>
  <si>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</si>
  <si>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</si>
  <si>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</si>
  <si>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</si>
  <si>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</si>
  <si>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</si>
  <si>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</si>
  <si>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</si>
  <si>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</si>
  <si>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</si>
  <si>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</si>
  <si>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</si>
  <si>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</si>
  <si>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</si>
  <si>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</si>
  <si>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</si>
  <si>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</si>
  <si>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</si>
  <si>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</si>
  <si>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</si>
  <si>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</si>
  <si>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</si>
  <si>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</si>
  <si>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</si>
  <si>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</si>
  <si>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</si>
  <si>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</si>
  <si>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</si>
  <si>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</si>
  <si>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</si>
  <si>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</si>
  <si>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</si>
  <si>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</si>
  <si>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</si>
  <si>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</si>
  <si>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</si>
  <si>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</si>
  <si>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</si>
  <si>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</si>
  <si>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</si>
  <si>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</si>
  <si>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</si>
  <si>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</si>
  <si>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</si>
  <si>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</si>
  <si>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</si>
  <si>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</si>
  <si>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</si>
  <si>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</si>
  <si>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</si>
  <si>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</si>
  <si>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</si>
  <si>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</si>
  <si>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</si>
  <si>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</si>
  <si>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</si>
  <si>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</si>
  <si>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</si>
  <si>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</si>
  <si>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</si>
  <si>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</si>
  <si>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</si>
  <si>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</si>
  <si>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</si>
  <si>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</si>
  <si>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</si>
  <si>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</si>
  <si>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</si>
  <si>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</si>
  <si>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</si>
  <si>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</si>
  <si>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</si>
  <si>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</si>
  <si>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</si>
  <si>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</si>
  <si>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</si>
  <si>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</si>
  <si>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</si>
  <si>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</si>
  <si>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</si>
  <si>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</si>
  <si>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</si>
  <si>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</si>
  <si>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</si>
  <si>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</si>
  <si>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</si>
  <si>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</si>
  <si>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</si>
  <si>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</si>
  <si>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</si>
  <si>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</si>
  <si>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</si>
  <si>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</si>
  <si>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</si>
  <si>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</si>
  <si>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</si>
  <si>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</si>
  <si>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</si>
  <si>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</si>
  <si>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</si>
  <si>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</si>
  <si>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</si>
  <si>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</si>
  <si>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</si>
  <si>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</si>
  <si>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</si>
  <si>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</si>
  <si>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</si>
  <si>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</si>
  <si>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</si>
  <si>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</si>
  <si>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</si>
  <si>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</si>
  <si>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</si>
  <si>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</si>
  <si>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</si>
  <si>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</si>
  <si>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</si>
  <si>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</si>
  <si>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</si>
  <si>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</si>
  <si>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</si>
  <si>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</si>
  <si>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</si>
  <si>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</si>
  <si>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</si>
  <si>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</si>
  <si>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</si>
  <si>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</si>
  <si>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</si>
  <si>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</si>
  <si>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</si>
  <si>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</si>
  <si>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</si>
  <si>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</si>
  <si>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</si>
  <si>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</si>
  <si>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</si>
  <si>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</si>
  <si>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</si>
  <si>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</si>
  <si>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</si>
  <si>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</si>
  <si>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</si>
  <si>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</si>
  <si>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</si>
  <si>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</si>
  <si>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</si>
  <si>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</si>
  <si>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</si>
  <si>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</si>
  <si>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</si>
  <si>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</si>
  <si>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</si>
  <si>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</si>
  <si>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</si>
  <si>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</si>
  <si>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</si>
  <si>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</si>
  <si>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</si>
  <si>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</si>
  <si>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</si>
  <si>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</si>
  <si>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</si>
  <si>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</si>
  <si>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</si>
  <si>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</si>
  <si>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</si>
  <si>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</si>
  <si>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</si>
  <si>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</si>
  <si>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</si>
  <si>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</si>
  <si>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</si>
  <si>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</si>
  <si>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</si>
  <si>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</si>
  <si>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</si>
  <si>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</si>
  <si>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</si>
  <si>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</si>
  <si>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</si>
  <si>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</si>
  <si>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</si>
  <si>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</si>
  <si>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</si>
  <si>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</si>
  <si>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</si>
  <si>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</si>
  <si>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</si>
  <si>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</si>
  <si>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</si>
  <si>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</si>
  <si>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</si>
  <si>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</si>
  <si>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</si>
  <si>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</si>
  <si>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</si>
  <si>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</si>
  <si>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</si>
  <si>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</si>
  <si>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</si>
  <si>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</si>
  <si>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</si>
  <si>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</si>
  <si>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</si>
  <si>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</si>
  <si>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</si>
  <si>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</si>
  <si>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</si>
  <si>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</si>
  <si>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</si>
  <si>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</si>
  <si>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</si>
  <si>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</si>
  <si>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</si>
  <si>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</si>
  <si>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</si>
  <si>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</si>
  <si>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</si>
  <si>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</si>
  <si>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</si>
  <si>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</si>
  <si>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</si>
  <si>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</si>
  <si>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</si>
  <si>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</si>
  <si>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</si>
  <si>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</si>
  <si>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</si>
  <si>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</si>
  <si>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</si>
  <si>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</si>
  <si>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</si>
  <si>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</si>
  <si>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</si>
  <si>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</si>
  <si>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</si>
  <si>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</si>
  <si>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</si>
  <si>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</si>
  <si>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</si>
  <si>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</si>
  <si>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</si>
  <si>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</si>
  <si>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</si>
  <si>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</si>
  <si>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</si>
  <si>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</si>
  <si>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</si>
  <si>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</si>
  <si>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</si>
  <si>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</si>
  <si>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</si>
  <si>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</si>
  <si>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</si>
  <si>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</si>
  <si>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</si>
  <si>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</si>
  <si>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</si>
  <si>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</si>
  <si>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</si>
  <si>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</si>
  <si>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</si>
  <si>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</si>
  <si>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</si>
  <si>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</si>
  <si>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</si>
  <si>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</si>
  <si>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</si>
  <si>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</si>
  <si>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</si>
  <si>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</si>
  <si>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</si>
  <si>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</si>
  <si>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</si>
  <si>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</si>
  <si>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</si>
  <si>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</si>
  <si>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</si>
  <si>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</si>
  <si>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</si>
  <si>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</si>
  <si>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</si>
  <si>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</si>
  <si>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</si>
  <si>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</si>
  <si>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</si>
  <si>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</si>
  <si>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</si>
  <si>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</si>
  <si>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</si>
  <si>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</si>
  <si>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</si>
  <si>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</si>
  <si>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</si>
  <si>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</si>
  <si>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</si>
  <si>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</si>
  <si>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</si>
  <si>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</si>
  <si>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</si>
  <si>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</si>
  <si>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</si>
  <si>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</si>
  <si>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</si>
  <si>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</si>
  <si>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</si>
  <si>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</si>
  <si>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</si>
  <si>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</si>
  <si>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</si>
  <si>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</si>
  <si>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</si>
  <si>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</si>
  <si>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</si>
  <si>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</si>
  <si>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</si>
  <si>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</si>
  <si>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</si>
  <si>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</si>
  <si>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</si>
  <si>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</si>
  <si>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</si>
  <si>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</si>
  <si>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</si>
  <si>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</si>
  <si>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</si>
  <si>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</si>
  <si>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</si>
  <si>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</si>
  <si>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</si>
  <si>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</si>
  <si>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</si>
  <si>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</si>
  <si>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</si>
  <si>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</si>
  <si>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</si>
  <si>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</si>
  <si>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</si>
  <si>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</si>
  <si>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</si>
  <si>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</si>
  <si>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</si>
  <si>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</si>
  <si>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</si>
  <si>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</si>
  <si>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</si>
  <si>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</si>
  <si>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</si>
  <si>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</si>
  <si>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</si>
  <si>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</si>
  <si>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</si>
  <si>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</si>
  <si>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</si>
  <si>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</si>
  <si>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</si>
  <si>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</si>
  <si>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</si>
  <si>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</si>
  <si>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</si>
  <si>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</si>
  <si>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</si>
  <si>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</si>
  <si>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</si>
  <si>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</si>
  <si>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</si>
  <si>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</si>
  <si>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</si>
  <si>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</si>
  <si>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</si>
  <si>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</si>
  <si>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</si>
  <si>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</si>
  <si>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</si>
  <si>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</si>
  <si>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</si>
  <si>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</si>
  <si>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</si>
  <si>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</si>
  <si>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</si>
  <si>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</si>
  <si>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</si>
  <si>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</si>
  <si>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</si>
  <si>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</si>
  <si>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</si>
  <si>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</si>
  <si>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</si>
  <si>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</si>
  <si>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</si>
  <si>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</si>
  <si>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</si>
  <si>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</si>
  <si>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</si>
  <si>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</si>
  <si>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</si>
  <si>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</si>
  <si>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</si>
  <si>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</si>
  <si>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</si>
  <si>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</si>
  <si>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</si>
  <si>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</si>
  <si>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</si>
  <si>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</si>
  <si>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</si>
  <si>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</si>
  <si>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</si>
  <si>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</si>
  <si>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</si>
  <si>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</si>
  <si>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</si>
  <si>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</si>
  <si>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</si>
  <si>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</si>
  <si>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</si>
  <si>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</si>
  <si>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</si>
  <si>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</si>
  <si>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</si>
  <si>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</si>
  <si>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</si>
  <si>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</si>
  <si>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</si>
  <si>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</si>
  <si>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</si>
  <si>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</si>
  <si>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</si>
  <si>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</si>
  <si>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</si>
  <si>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</si>
  <si>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</si>
  <si>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</si>
  <si>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</si>
  <si>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</si>
  <si>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</si>
  <si>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</si>
  <si>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</si>
  <si>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</si>
  <si>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</si>
  <si>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</si>
  <si>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</si>
  <si>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</si>
  <si>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</si>
  <si>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</si>
  <si>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</si>
  <si>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</si>
  <si>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</si>
  <si>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</si>
  <si>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</si>
  <si>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</si>
  <si>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</si>
  <si>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</si>
  <si>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</si>
  <si>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</si>
  <si>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</si>
  <si>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</si>
  <si>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</si>
  <si>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</si>
  <si>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</si>
  <si>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</si>
  <si>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</si>
  <si>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</si>
  <si>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</si>
  <si>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</si>
  <si>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</si>
  <si>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</si>
  <si>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</si>
  <si>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</si>
  <si>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</si>
  <si>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</si>
  <si>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</si>
  <si>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</si>
  <si>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</si>
  <si>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</si>
  <si>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</si>
  <si>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</si>
  <si>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</si>
  <si>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</si>
  <si>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</si>
  <si>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</si>
  <si>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</si>
  <si>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</si>
  <si>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</si>
  <si>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</si>
  <si>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</si>
  <si>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</si>
  <si>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</si>
  <si>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</si>
  <si>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</si>
  <si>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</si>
  <si>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</si>
  <si>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</si>
  <si>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</si>
  <si>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</si>
  <si>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</si>
  <si>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</si>
  <si>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</si>
  <si>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</si>
  <si>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</si>
  <si>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</si>
  <si>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</si>
  <si>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</si>
  <si>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</si>
  <si>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</si>
  <si>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</si>
  <si>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</si>
  <si>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</si>
  <si>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</si>
  <si>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</si>
  <si>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</si>
  <si>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</si>
  <si>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</si>
  <si>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</si>
  <si>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</si>
  <si>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</si>
  <si>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</si>
  <si>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</si>
  <si>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</si>
  <si>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</si>
  <si>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</si>
  <si>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</si>
  <si>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</si>
  <si>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</si>
  <si>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</si>
  <si>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</si>
  <si>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</si>
  <si>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</si>
  <si>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</si>
  <si>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</si>
  <si>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</si>
  <si>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</si>
  <si>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</si>
  <si>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</si>
  <si>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</si>
  <si>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</si>
  <si>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</si>
  <si>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</si>
  <si>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</si>
  <si>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</si>
  <si>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</si>
  <si>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</si>
  <si>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</si>
  <si>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</si>
  <si>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</si>
  <si>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</si>
  <si>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</si>
  <si>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</si>
  <si>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</si>
  <si>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</si>
  <si>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</si>
  <si>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</si>
  <si>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</si>
  <si>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</si>
  <si>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</si>
  <si>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</si>
  <si>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</si>
  <si>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</si>
  <si>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</si>
  <si>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</si>
  <si>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</si>
  <si>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</si>
  <si>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</si>
  <si>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</si>
  <si>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</si>
  <si>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</si>
  <si>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</si>
  <si>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</si>
  <si>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</si>
  <si>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</si>
  <si>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</si>
  <si>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</si>
  <si>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</si>
  <si>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</si>
  <si>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</si>
  <si>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</si>
  <si>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</si>
  <si>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</si>
  <si>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</si>
  <si>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</si>
  <si>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</si>
  <si>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</si>
  <si>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</si>
  <si>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</si>
  <si>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</si>
  <si>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</si>
  <si>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</si>
  <si>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</si>
  <si>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</si>
  <si>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</si>
  <si>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</si>
  <si>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</si>
  <si>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</si>
  <si>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</si>
  <si>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</si>
  <si>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</si>
  <si>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</si>
  <si>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</si>
  <si>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</si>
  <si>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</si>
  <si>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</si>
  <si>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</si>
  <si>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</si>
  <si>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</si>
  <si>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</si>
  <si>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</si>
  <si>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</si>
  <si>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</si>
  <si>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</si>
  <si>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</si>
  <si>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</si>
  <si>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</si>
  <si>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</si>
  <si>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</si>
  <si>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</si>
  <si>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</si>
  <si>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</si>
  <si>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</si>
  <si>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</si>
  <si>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</si>
  <si>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</si>
  <si>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</si>
  <si>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</si>
  <si>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</si>
  <si>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</si>
  <si>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</si>
  <si>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</si>
  <si>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</si>
  <si>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</si>
  <si>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</si>
  <si>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</si>
  <si>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</si>
  <si>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</si>
  <si>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</si>
  <si>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</si>
  <si>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</si>
  <si>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</si>
  <si>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</si>
  <si>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</si>
  <si>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</si>
  <si>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</si>
  <si>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</si>
  <si>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</si>
  <si>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</si>
  <si>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</si>
  <si>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</si>
  <si>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</si>
  <si>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</si>
  <si>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</si>
  <si>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</si>
  <si>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</si>
  <si>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</si>
  <si>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</si>
  <si>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</si>
  <si>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</si>
  <si>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</si>
  <si>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</si>
  <si>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</si>
  <si>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</si>
  <si>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</si>
  <si>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</si>
  <si>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</si>
  <si>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</si>
  <si>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</si>
  <si>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</si>
  <si>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</si>
  <si>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</si>
  <si>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</si>
  <si>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</si>
  <si>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</si>
  <si>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</si>
  <si>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</si>
  <si>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</si>
  <si>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</si>
  <si>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</si>
  <si>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</si>
  <si>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</si>
  <si>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</si>
  <si>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</si>
  <si>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</si>
  <si>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</si>
  <si>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</si>
  <si>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</si>
  <si>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</si>
  <si>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</si>
  <si>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</si>
  <si>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</si>
  <si>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</si>
  <si>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</si>
  <si>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</si>
  <si>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</si>
  <si>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</si>
  <si>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</si>
  <si>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</si>
  <si>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</si>
  <si>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</si>
  <si>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</si>
  <si>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</si>
  <si>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</si>
  <si>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</si>
  <si>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</si>
  <si>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</si>
  <si>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</si>
  <si>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</si>
  <si>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</si>
  <si>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</si>
  <si>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</si>
  <si>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</si>
  <si>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</si>
  <si>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</si>
  <si>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</si>
  <si>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</si>
  <si>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</si>
  <si>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</si>
  <si>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</si>
  <si>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</si>
  <si>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</si>
  <si>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</si>
  <si>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</si>
  <si>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</si>
  <si>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</si>
  <si>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</si>
  <si>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</si>
  <si>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</si>
  <si>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</si>
  <si>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</si>
  <si>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</si>
  <si>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</si>
  <si>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</si>
  <si>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</si>
  <si>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</si>
  <si>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</si>
  <si>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</si>
  <si>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</si>
  <si>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</si>
  <si>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</si>
  <si>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</si>
  <si>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</si>
  <si>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</si>
  <si>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</si>
  <si>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</si>
  <si>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</si>
  <si>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</si>
  <si>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</si>
  <si>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</si>
  <si>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</si>
  <si>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</si>
  <si>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</si>
  <si>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</si>
  <si>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</si>
  <si>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</si>
  <si>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</si>
  <si>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</si>
  <si>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</si>
  <si>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</si>
  <si>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</si>
  <si>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</si>
  <si>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</si>
  <si>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</si>
  <si>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</si>
  <si>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</si>
  <si>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</si>
  <si>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</si>
  <si>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</si>
  <si>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</si>
  <si>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</si>
  <si>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</si>
  <si>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</si>
  <si>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</si>
  <si>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</si>
  <si>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</si>
  <si>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</si>
  <si>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</si>
  <si>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</si>
  <si>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</si>
  <si>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</si>
  <si>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</si>
  <si>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</si>
  <si>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</si>
  <si>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</si>
  <si>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</si>
  <si>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</si>
  <si>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</si>
  <si>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</si>
  <si>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</si>
  <si>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</si>
  <si>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</si>
  <si>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</si>
  <si>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</si>
  <si>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</si>
  <si>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</si>
  <si>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</si>
  <si>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</si>
  <si>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</si>
  <si>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</si>
  <si>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</si>
  <si>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</si>
  <si>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</si>
  <si>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</si>
  <si>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</si>
  <si>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</si>
  <si>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</si>
  <si>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</si>
  <si>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</si>
  <si>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</si>
  <si>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</si>
  <si>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</si>
  <si>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</si>
  <si>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</si>
  <si>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</si>
  <si>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</si>
  <si>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</si>
  <si>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</si>
  <si>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</si>
  <si>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</si>
  <si>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</si>
  <si>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</si>
  <si>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</si>
  <si>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</si>
  <si>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</si>
  <si>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</si>
  <si>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</si>
  <si>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</si>
  <si>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</si>
  <si>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</si>
  <si>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</si>
  <si>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</si>
  <si>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</si>
  <si>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</si>
  <si>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</si>
  <si>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</si>
  <si>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</si>
  <si>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</si>
  <si>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</si>
  <si>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</si>
  <si>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</si>
  <si>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</si>
  <si>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</si>
  <si>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</si>
  <si>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</si>
  <si>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</si>
  <si>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</si>
  <si>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</si>
  <si>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</si>
  <si>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</si>
  <si>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</si>
  <si>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</si>
  <si>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</si>
  <si>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</si>
  <si>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</si>
  <si>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</si>
  <si>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</si>
  <si>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</si>
  <si>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</si>
  <si>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</si>
  <si>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</si>
  <si>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</si>
  <si>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</si>
  <si>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</si>
  <si>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</si>
  <si>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</si>
  <si>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</si>
  <si>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</si>
  <si>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</si>
  <si>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</si>
  <si>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</si>
  <si>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</si>
  <si>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</si>
  <si>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</si>
  <si>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</si>
  <si>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</si>
  <si>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</si>
  <si>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</si>
  <si>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</si>
  <si>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</si>
  <si>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</si>
  <si>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</si>
  <si>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</si>
  <si>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</si>
  <si>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</si>
  <si>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</si>
  <si>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</si>
  <si>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</si>
  <si>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</si>
  <si>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</si>
  <si>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</si>
  <si>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</si>
  <si>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</si>
  <si>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</si>
  <si>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</si>
  <si>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</si>
  <si>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</si>
  <si>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</si>
  <si>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</si>
  <si>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</si>
  <si>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</si>
  <si>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</si>
  <si>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</si>
  <si>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</si>
  <si>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</si>
  <si>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</si>
  <si>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</si>
  <si>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</si>
  <si>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</si>
  <si>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</si>
  <si>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</si>
  <si>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</si>
  <si>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</si>
  <si>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</si>
  <si>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</si>
  <si>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</si>
  <si>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</si>
  <si>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</si>
  <si>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</si>
  <si>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</si>
  <si>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</si>
  <si>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</si>
  <si>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</si>
  <si>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</si>
  <si>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</si>
  <si>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</si>
  <si>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</si>
  <si>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</si>
  <si>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</si>
  <si>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</si>
  <si>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</si>
  <si>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</si>
  <si>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</si>
  <si>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</si>
  <si>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</si>
  <si>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</si>
  <si>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</si>
  <si>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</si>
  <si>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</si>
  <si>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</si>
  <si>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</si>
  <si>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</si>
  <si>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</si>
  <si>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</si>
  <si>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</si>
  <si>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</si>
  <si>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</si>
  <si>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</si>
  <si>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</si>
  <si>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</si>
  <si>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</si>
  <si>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</si>
  <si>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</si>
  <si>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</si>
  <si>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</si>
  <si>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</si>
  <si>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</si>
  <si>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</si>
  <si>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</si>
  <si>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</si>
  <si>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</si>
  <si>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</si>
  <si>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</si>
  <si>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</si>
  <si>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</si>
  <si>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</si>
  <si>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</si>
  <si>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</si>
  <si>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</si>
  <si>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</si>
  <si>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</si>
  <si>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</si>
  <si>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</si>
  <si>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</si>
  <si>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</si>
  <si>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</si>
  <si>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</si>
  <si>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</si>
  <si>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</si>
  <si>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</si>
  <si>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</si>
  <si>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</si>
  <si>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</si>
  <si>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</si>
  <si>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</si>
  <si>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</si>
  <si>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</si>
  <si>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</si>
  <si>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</si>
  <si>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</si>
  <si>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</si>
  <si>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</si>
  <si>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</si>
  <si>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</si>
  <si>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</si>
  <si>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</si>
  <si>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</si>
  <si>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</si>
  <si>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</si>
  <si>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</si>
  <si>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</si>
  <si>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</si>
  <si>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</si>
  <si>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</si>
  <si>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</si>
  <si>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</si>
  <si>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</si>
  <si>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</si>
  <si>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</si>
  <si>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</si>
  <si>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</si>
  <si>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</si>
  <si>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</si>
  <si>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</si>
  <si>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</si>
  <si>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</si>
  <si>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</si>
  <si>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</si>
  <si>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</si>
  <si>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</si>
  <si>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</si>
  <si>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</si>
  <si>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</si>
  <si>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</si>
  <si>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</si>
  <si>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</si>
  <si>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</si>
  <si>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</si>
  <si>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</si>
  <si>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</si>
  <si>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</si>
  <si>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</si>
  <si>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</si>
  <si>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</si>
  <si>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</si>
  <si>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</si>
  <si>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</si>
  <si>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</si>
  <si>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</si>
  <si>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</si>
  <si>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</si>
  <si>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</si>
  <si>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</si>
  <si>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</si>
  <si>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</si>
  <si>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</si>
  <si>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</si>
  <si>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</si>
  <si>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</si>
  <si>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</si>
  <si>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</si>
  <si>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</si>
  <si>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</si>
  <si>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</si>
  <si>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</si>
  <si>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</si>
  <si>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</si>
  <si>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</si>
  <si>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</si>
  <si>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</si>
  <si>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</si>
  <si>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</si>
  <si>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</si>
  <si>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</si>
  <si>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</si>
  <si>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</si>
  <si>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</si>
  <si>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</si>
  <si>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</si>
  <si>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</si>
  <si>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</si>
  <si>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</si>
  <si>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</si>
  <si>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</si>
  <si>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</si>
  <si>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</si>
  <si>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</si>
  <si>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</si>
  <si>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</si>
  <si>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</si>
  <si>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</si>
  <si>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</si>
  <si>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</si>
  <si>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</si>
  <si>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</si>
  <si>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</si>
  <si>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</si>
  <si>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</si>
  <si>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</si>
  <si>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</si>
  <si>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</si>
  <si>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</si>
  <si>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</si>
  <si>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</si>
  <si>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</si>
  <si>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</si>
  <si>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</si>
  <si>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</si>
  <si>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</si>
  <si>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</si>
  <si>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</si>
  <si>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</si>
  <si>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</si>
  <si>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</si>
  <si>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</si>
  <si>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</si>
  <si>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</si>
  <si>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</si>
  <si>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</si>
  <si>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</si>
  <si>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</si>
  <si>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</si>
  <si>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</si>
  <si>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</si>
  <si>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</si>
  <si>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</si>
  <si>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</si>
  <si>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</si>
  <si>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</si>
  <si>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</si>
  <si>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</si>
  <si>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</si>
  <si>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</si>
  <si>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</si>
  <si>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</si>
  <si>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</si>
  <si>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</si>
  <si>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</si>
  <si>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</si>
  <si>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</si>
  <si>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</si>
  <si>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</si>
  <si>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</si>
  <si>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</si>
  <si>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</si>
  <si>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</si>
  <si>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</si>
  <si>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</si>
  <si>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</si>
  <si>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</si>
  <si>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</si>
  <si>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</si>
  <si>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</si>
  <si>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</si>
  <si>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</si>
  <si>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</si>
  <si>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</si>
  <si>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</si>
  <si>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</si>
  <si>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</si>
  <si>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</si>
  <si>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</si>
  <si>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</si>
  <si>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</si>
  <si>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</si>
  <si>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</si>
  <si>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</si>
  <si>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</si>
  <si>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</si>
  <si>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</si>
  <si>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</si>
  <si>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</si>
  <si>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</si>
  <si>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</si>
  <si>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</si>
  <si>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</si>
  <si>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</si>
  <si>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</si>
  <si>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</si>
  <si>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</si>
  <si>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</si>
  <si>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</si>
  <si>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</si>
  <si>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</si>
  <si>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</si>
  <si>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</si>
  <si>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</si>
  <si>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</si>
  <si>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</si>
  <si>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</si>
  <si>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</si>
  <si>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</si>
  <si>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</si>
  <si>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</si>
  <si>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</si>
  <si>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</si>
  <si>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</si>
  <si>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</si>
  <si>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</si>
  <si>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</si>
  <si>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</si>
  <si>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</si>
  <si>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</si>
  <si>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</si>
  <si>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</si>
  <si>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</si>
  <si>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</si>
  <si>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</si>
  <si>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</si>
  <si>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</si>
  <si>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</si>
  <si>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</si>
  <si>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</si>
  <si>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</si>
  <si>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</si>
  <si>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</si>
  <si>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</si>
  <si>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</si>
  <si>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</si>
  <si>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</si>
  <si>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</si>
  <si>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</si>
  <si>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</si>
  <si>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</si>
  <si>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</si>
  <si>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</si>
  <si>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</si>
  <si>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</si>
  <si>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</si>
  <si>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</si>
  <si>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</si>
  <si>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</si>
  <si>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</si>
  <si>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</si>
  <si>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</si>
  <si>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</si>
  <si>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</si>
  <si>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</si>
  <si>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</si>
  <si>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</si>
  <si>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</si>
  <si>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</si>
  <si>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</si>
  <si>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</si>
  <si>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</si>
  <si>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</si>
  <si>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</si>
  <si>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</si>
  <si>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</si>
  <si>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</si>
  <si>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</si>
  <si>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</si>
  <si>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</si>
  <si>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</si>
  <si>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</si>
  <si>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</si>
  <si>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</si>
  <si>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</si>
  <si>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</si>
  <si>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</si>
  <si>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</si>
  <si>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</si>
  <si>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</si>
  <si>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</si>
  <si>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</si>
  <si>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</si>
  <si>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</si>
  <si>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</si>
  <si>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</si>
  <si>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</si>
  <si>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</si>
  <si>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</si>
  <si>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</si>
  <si>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</si>
  <si>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</si>
  <si>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</si>
  <si>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</si>
  <si>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</si>
  <si>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</si>
  <si>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</si>
  <si>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</si>
  <si>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</si>
  <si>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</si>
  <si>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</si>
  <si>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</si>
  <si>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</si>
  <si>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</si>
  <si>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</si>
  <si>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</si>
  <si>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</si>
  <si>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</si>
  <si>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</si>
  <si>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</si>
  <si>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</si>
  <si>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</si>
  <si>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</si>
  <si>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</si>
  <si>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</si>
  <si>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</si>
  <si>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</si>
  <si>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</si>
  <si>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</si>
  <si>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</si>
  <si>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</si>
  <si>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</si>
  <si>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</si>
  <si>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</si>
  <si>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</si>
  <si>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</si>
  <si>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</si>
  <si>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</si>
  <si>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</si>
  <si>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</si>
  <si>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</si>
  <si>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</si>
  <si>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</si>
  <si>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</si>
  <si>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</si>
  <si>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</si>
  <si>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</si>
  <si>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</si>
  <si>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</si>
  <si>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</si>
  <si>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</si>
  <si>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</si>
  <si>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</si>
  <si>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</si>
  <si>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</si>
  <si>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</si>
  <si>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</si>
  <si>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</si>
  <si>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</si>
  <si>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</si>
  <si>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</si>
  <si>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</si>
  <si>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</si>
  <si>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</si>
  <si>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</si>
  <si>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</si>
  <si>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</si>
  <si>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</si>
  <si>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</si>
  <si>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</si>
  <si>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</si>
  <si>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</si>
  <si>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</si>
  <si>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</si>
  <si>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</si>
  <si>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</si>
  <si>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</si>
  <si>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</si>
  <si>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</si>
  <si>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</si>
  <si>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</si>
  <si>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</si>
  <si>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</si>
  <si>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</si>
  <si>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</si>
  <si>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</si>
  <si>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</si>
  <si>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</si>
  <si>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</si>
  <si>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</si>
  <si>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</si>
  <si>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</si>
  <si>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</si>
  <si>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</si>
  <si>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</si>
  <si>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</si>
  <si>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</si>
  <si>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</si>
  <si>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</si>
  <si>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</si>
  <si>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</si>
  <si>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</si>
  <si>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</si>
  <si>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</si>
  <si>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</si>
  <si>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</si>
  <si>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</si>
  <si>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</si>
  <si>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</si>
  <si>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</si>
  <si>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</si>
  <si>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</si>
  <si>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</si>
  <si>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</si>
  <si>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</si>
  <si>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</si>
  <si>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</si>
  <si>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</si>
  <si>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</si>
  <si>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</si>
  <si>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</si>
  <si>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</si>
  <si>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</si>
  <si>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</si>
  <si>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</si>
  <si>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</si>
  <si>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</si>
  <si>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</si>
  <si>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</si>
  <si>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</si>
  <si>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</si>
  <si>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</si>
  <si>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</si>
  <si>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</si>
  <si>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</si>
  <si>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</si>
  <si>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</si>
  <si>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</si>
  <si>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</si>
  <si>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</si>
  <si>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</si>
  <si>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</si>
  <si>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</si>
  <si>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</si>
  <si>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</si>
  <si>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</si>
  <si>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</si>
  <si>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</si>
  <si>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</si>
  <si>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</si>
  <si>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</si>
  <si>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</si>
  <si>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</si>
  <si>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</si>
  <si>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</si>
  <si>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</si>
  <si>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</si>
  <si>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</si>
  <si>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</si>
  <si>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</si>
  <si>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</si>
  <si>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</si>
  <si>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</si>
  <si>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</si>
  <si>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</si>
  <si>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</si>
  <si>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</si>
  <si>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</si>
  <si>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</si>
  <si>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</si>
  <si>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</si>
  <si>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</si>
  <si>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</si>
  <si>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</si>
  <si>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</si>
  <si>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</si>
  <si>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</si>
  <si>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</si>
  <si>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</si>
  <si>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</si>
  <si>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</si>
  <si>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</si>
  <si>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</si>
  <si>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</si>
  <si>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</si>
  <si>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</si>
  <si>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</si>
  <si>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</si>
  <si>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</si>
  <si>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</si>
  <si>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</si>
  <si>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</si>
  <si>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</si>
  <si>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</si>
  <si>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</si>
  <si>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</si>
  <si>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</si>
  <si>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</si>
  <si>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</si>
  <si>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</si>
  <si>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</si>
  <si>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</si>
  <si>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</si>
  <si>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</si>
  <si>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</si>
  <si>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</si>
  <si>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</si>
  <si>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</si>
  <si>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</si>
  <si>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</si>
  <si>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</si>
  <si>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</si>
  <si>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</si>
  <si>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</si>
  <si>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</si>
  <si>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</si>
  <si>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</si>
  <si>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</si>
  <si>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</si>
  <si>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</si>
  <si>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</si>
  <si>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</si>
  <si>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</si>
  <si>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</si>
  <si>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</si>
  <si>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</si>
  <si>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</si>
  <si>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</si>
  <si>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</si>
  <si>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</si>
  <si>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</si>
  <si>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</si>
  <si>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</si>
  <si>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</si>
  <si>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</si>
  <si>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</si>
  <si>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</si>
  <si>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</si>
  <si>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</si>
  <si>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</si>
  <si>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</si>
  <si>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</si>
  <si>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</si>
  <si>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</si>
  <si>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</si>
  <si>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</si>
  <si>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</si>
  <si>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</si>
  <si>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</si>
  <si>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</si>
  <si>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</si>
  <si>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</si>
  <si>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</si>
  <si>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</si>
  <si>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</si>
  <si>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</si>
  <si>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</si>
  <si>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</si>
  <si>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</si>
  <si>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</si>
  <si>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</si>
  <si>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</si>
  <si>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</si>
  <si>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</si>
  <si>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</si>
  <si>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</si>
  <si>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</si>
  <si>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</si>
  <si>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</si>
  <si>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</si>
  <si>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</si>
  <si>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</si>
  <si>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</si>
  <si>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</si>
  <si>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</si>
  <si>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</si>
  <si>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</si>
  <si>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</si>
  <si>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</si>
  <si>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</si>
  <si>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</si>
  <si>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</si>
  <si>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</si>
  <si>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</si>
  <si>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</si>
  <si>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</si>
  <si>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</si>
  <si>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</si>
  <si>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</si>
  <si>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</si>
  <si>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</si>
  <si>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</si>
  <si>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</si>
  <si>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</si>
  <si>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</si>
  <si>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</si>
  <si>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</si>
  <si>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</si>
  <si>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</si>
  <si>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</si>
  <si>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</si>
  <si>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</si>
  <si>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</si>
  <si>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</si>
  <si>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</si>
  <si>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</si>
  <si>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</si>
  <si>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</si>
  <si>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</si>
  <si>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</si>
  <si>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</si>
  <si>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</si>
  <si>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</si>
  <si>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</si>
  <si>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</si>
  <si>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</si>
  <si>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</si>
  <si>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</si>
  <si>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</si>
  <si>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</si>
  <si>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</si>
  <si>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</si>
  <si>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</si>
  <si>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</si>
  <si>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</si>
  <si>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</si>
  <si>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</si>
  <si>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</si>
  <si>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</si>
  <si>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</si>
  <si>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</si>
  <si>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</si>
  <si>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</si>
  <si>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</si>
  <si>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</si>
  <si>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</si>
  <si>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</si>
  <si>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</si>
  <si>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</si>
  <si>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</si>
  <si>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</si>
  <si>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</si>
  <si>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</si>
  <si>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</si>
  <si>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</si>
  <si>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</si>
  <si>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</si>
  <si>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</si>
  <si>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</si>
  <si>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</si>
  <si>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</si>
  <si>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</si>
  <si>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</si>
  <si>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</si>
  <si>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</si>
  <si>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</si>
  <si>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</si>
  <si>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</si>
  <si>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</si>
  <si>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</si>
  <si>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</si>
  <si>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</si>
  <si>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</si>
  <si>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</si>
  <si>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</si>
  <si>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</si>
  <si>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</si>
  <si>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</si>
  <si>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</si>
  <si>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</si>
  <si>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</si>
  <si>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</si>
  <si>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</si>
  <si>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</si>
  <si>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</si>
  <si>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</si>
  <si>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</si>
  <si>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</si>
  <si>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</si>
  <si>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</si>
  <si>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</si>
  <si>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</si>
  <si>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</si>
  <si>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</si>
  <si>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</si>
  <si>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</si>
  <si>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</si>
  <si>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</si>
  <si>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</si>
  <si>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</si>
  <si>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</si>
  <si>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</si>
  <si>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</si>
  <si>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</si>
  <si>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</si>
  <si>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</si>
  <si>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</si>
  <si>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</si>
  <si>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</si>
  <si>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</si>
  <si>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</si>
  <si>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</si>
  <si>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</si>
  <si>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</si>
  <si>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</si>
  <si>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</si>
  <si>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</si>
  <si>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</si>
  <si>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</si>
  <si>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</si>
  <si>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</si>
  <si>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</si>
  <si>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</si>
  <si>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</si>
  <si>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</si>
  <si>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</si>
  <si>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</si>
  <si>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</si>
  <si>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</si>
  <si>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</si>
  <si>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</si>
  <si>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</si>
  <si>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</si>
  <si>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</si>
  <si>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</si>
  <si>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</si>
  <si>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</si>
  <si>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</si>
  <si>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</si>
  <si>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</si>
  <si>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</si>
  <si>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</si>
  <si>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</si>
  <si>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</si>
  <si>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</si>
  <si>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</si>
  <si>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</si>
  <si>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</si>
  <si>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</si>
  <si>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</si>
  <si>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</si>
  <si>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</si>
  <si>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</si>
  <si>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</si>
  <si>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</si>
  <si>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</si>
  <si>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</si>
  <si>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</si>
  <si>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</si>
  <si>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</si>
  <si>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</si>
  <si>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</si>
  <si>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</si>
  <si>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</si>
  <si>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</si>
  <si>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</si>
  <si>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</si>
  <si>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</si>
  <si>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</si>
  <si>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</si>
  <si>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</si>
  <si>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</si>
  <si>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</si>
  <si>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</si>
  <si>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</si>
  <si>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</si>
  <si>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</si>
  <si>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</si>
  <si>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</si>
  <si>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</si>
  <si>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</si>
  <si>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</si>
  <si>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</si>
  <si>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</si>
  <si>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</si>
  <si>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</si>
  <si>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</si>
  <si>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</si>
  <si>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</si>
  <si>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</si>
  <si>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</si>
  <si>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</si>
  <si>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</si>
  <si>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</si>
  <si>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</si>
  <si>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</si>
  <si>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</si>
  <si>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</si>
  <si>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</si>
  <si>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</si>
  <si>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</si>
  <si>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</si>
  <si>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</si>
  <si>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</si>
  <si>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</si>
  <si>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</si>
  <si>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</si>
  <si>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</si>
  <si>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</si>
  <si>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</si>
  <si>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</si>
  <si>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</si>
  <si>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</si>
  <si>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</si>
  <si>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</si>
  <si>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</si>
  <si>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</si>
  <si>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</si>
  <si>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</si>
  <si>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</si>
  <si>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</si>
  <si>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</si>
  <si>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</si>
  <si>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</si>
  <si>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</si>
  <si>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</si>
  <si>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</si>
  <si>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</si>
  <si>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</si>
  <si>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</si>
  <si>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</si>
  <si>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</si>
  <si>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</si>
  <si>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</si>
  <si>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</si>
  <si>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</si>
  <si>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</si>
  <si>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</si>
  <si>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</si>
  <si>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</si>
  <si>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</si>
  <si>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</si>
  <si>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</si>
  <si>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</si>
  <si>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</si>
  <si>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</si>
  <si>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</si>
  <si>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</si>
  <si>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</si>
  <si>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</si>
  <si>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</si>
  <si>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</si>
  <si>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</si>
  <si>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</si>
  <si>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</si>
  <si>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</si>
  <si>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</si>
  <si>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</si>
  <si>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</si>
  <si>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</si>
  <si>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</si>
  <si>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</si>
  <si>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</si>
  <si>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</si>
  <si>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</si>
  <si>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</si>
  <si>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</si>
  <si>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</si>
  <si>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</si>
  <si>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</si>
  <si>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</si>
  <si>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</si>
  <si>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</si>
  <si>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</si>
  <si>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</si>
  <si>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</si>
  <si>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</si>
  <si>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</si>
  <si>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</si>
  <si>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</si>
  <si>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</si>
  <si>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</si>
  <si>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</si>
  <si>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</si>
  <si>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</si>
  <si>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</si>
  <si>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</si>
  <si>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</si>
  <si>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</si>
  <si>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</si>
  <si>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</si>
  <si>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</si>
  <si>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</si>
  <si>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</si>
  <si>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</si>
  <si>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</si>
  <si>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</si>
  <si>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</si>
  <si>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</si>
  <si>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</si>
  <si>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</si>
  <si>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</si>
  <si>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</si>
  <si>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</si>
  <si>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</si>
  <si>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</si>
  <si>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</si>
  <si>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</si>
  <si>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</si>
  <si>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</si>
  <si>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</si>
  <si>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</si>
  <si>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</si>
  <si>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</si>
  <si>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</si>
  <si>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</si>
  <si>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</si>
  <si>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</si>
  <si>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</si>
  <si>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</si>
  <si>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</si>
  <si>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</si>
  <si>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</si>
  <si>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</si>
  <si>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</si>
  <si>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</si>
  <si>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</si>
  <si>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</si>
  <si>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</si>
  <si>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</si>
  <si>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</si>
  <si>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</si>
  <si>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</si>
  <si>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</si>
  <si>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</si>
  <si>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</si>
  <si>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</si>
  <si>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</si>
  <si>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</si>
  <si>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</si>
  <si>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</si>
  <si>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</si>
  <si>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</si>
  <si>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</si>
  <si>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</si>
  <si>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</si>
  <si>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</si>
  <si>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</si>
  <si>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</si>
  <si>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</si>
  <si>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</si>
  <si>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</si>
  <si>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</si>
  <si>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</si>
  <si>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</si>
  <si>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</si>
  <si>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</si>
  <si>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</si>
  <si>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</si>
  <si>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</si>
  <si>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</si>
  <si>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</si>
  <si>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</si>
  <si>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</si>
  <si>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</si>
  <si>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</si>
  <si>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</si>
  <si>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</si>
  <si>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</si>
  <si>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</si>
  <si>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</si>
  <si>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</si>
  <si>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</si>
  <si>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</si>
  <si>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</si>
  <si>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</si>
  <si>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</si>
  <si>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</si>
  <si>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</si>
  <si>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</si>
  <si>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</si>
  <si>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</si>
  <si>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</si>
  <si>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</si>
  <si>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</si>
  <si>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</si>
  <si>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</si>
  <si>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</si>
  <si>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</si>
  <si>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</si>
  <si>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</si>
  <si>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</si>
  <si>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</si>
  <si>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</si>
  <si>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</si>
  <si>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</si>
  <si>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</si>
  <si>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</si>
  <si>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</si>
  <si>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</si>
  <si>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</si>
  <si>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</si>
  <si>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</si>
  <si>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</si>
  <si>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</si>
  <si>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</si>
  <si>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</si>
  <si>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</si>
  <si>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</si>
  <si>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</si>
  <si>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</si>
  <si>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</si>
  <si>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</si>
  <si>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</si>
  <si>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</si>
  <si>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</si>
  <si>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</si>
  <si>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</si>
  <si>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</si>
  <si>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</si>
  <si>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</si>
  <si>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</si>
  <si>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</si>
  <si>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</si>
  <si>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</si>
  <si>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</si>
  <si>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</si>
  <si>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</si>
  <si>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</si>
  <si>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</si>
  <si>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</si>
  <si>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</si>
  <si>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</si>
  <si>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</si>
  <si>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</si>
  <si>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</si>
  <si>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</si>
  <si>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</si>
  <si>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</si>
  <si>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</si>
  <si>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</si>
  <si>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</si>
  <si>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</si>
  <si>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</si>
  <si>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</si>
  <si>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</si>
  <si>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</si>
  <si>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</si>
  <si>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</si>
  <si>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</si>
  <si>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</si>
  <si>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</si>
  <si>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</si>
  <si>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</si>
  <si>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</si>
  <si>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</si>
  <si>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</si>
  <si>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</si>
  <si>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</si>
  <si>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</si>
  <si>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</si>
  <si>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</si>
  <si>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</si>
  <si>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</si>
  <si>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</si>
  <si>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</si>
  <si>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</si>
  <si>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</si>
  <si>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</si>
  <si>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</si>
  <si>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</si>
  <si>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</si>
  <si>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</si>
  <si>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</si>
  <si>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</si>
  <si>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</si>
  <si>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</si>
  <si>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</si>
  <si>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</si>
  <si>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</si>
  <si>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</si>
  <si>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</si>
  <si>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</si>
  <si>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</si>
  <si>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</si>
  <si>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</si>
  <si>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</si>
  <si>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</si>
  <si>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</si>
  <si>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</si>
  <si>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</si>
  <si>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</si>
  <si>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</si>
  <si>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</si>
  <si>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</si>
  <si>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</si>
  <si>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</si>
  <si>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</si>
  <si>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</si>
  <si>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</si>
  <si>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</si>
  <si>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</si>
  <si>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</si>
  <si>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</si>
  <si>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</si>
  <si>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</si>
  <si>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</si>
  <si>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</si>
  <si>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</si>
  <si>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</si>
  <si>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</si>
  <si>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</si>
  <si>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</si>
  <si>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</si>
  <si>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</si>
  <si>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</si>
  <si>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</si>
  <si>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</si>
  <si>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</si>
  <si>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</si>
  <si>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</si>
  <si>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</si>
  <si>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</si>
  <si>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</si>
  <si>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</si>
  <si>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</si>
  <si>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</si>
  <si>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</si>
  <si>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</si>
  <si>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</si>
  <si>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</si>
  <si>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</si>
  <si>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</si>
  <si>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</si>
  <si>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</si>
  <si>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</si>
  <si>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</si>
  <si>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</si>
  <si>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</si>
  <si>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</si>
  <si>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</si>
  <si>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</si>
  <si>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</si>
  <si>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</si>
  <si>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</si>
  <si>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</si>
  <si>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</si>
  <si>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</si>
  <si>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</si>
  <si>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</si>
  <si>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</si>
  <si>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</si>
  <si>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</si>
  <si>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</si>
  <si>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</si>
  <si>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</si>
  <si>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</si>
  <si>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</si>
  <si>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</si>
  <si>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</si>
  <si>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</si>
  <si>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</si>
  <si>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</si>
  <si>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</si>
  <si>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</si>
  <si>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</si>
  <si>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</si>
  <si>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</si>
  <si>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</si>
  <si>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</si>
  <si>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</si>
  <si>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</si>
  <si>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</si>
  <si>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</si>
  <si>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</si>
  <si>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</si>
  <si>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</si>
  <si>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</si>
  <si>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</si>
  <si>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</si>
  <si>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</si>
  <si>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</si>
  <si>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</si>
  <si>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</si>
  <si>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</si>
  <si>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</si>
  <si>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</si>
  <si>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</si>
  <si>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</si>
  <si>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</si>
  <si>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</si>
  <si>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</si>
  <si>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</si>
  <si>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</si>
  <si>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</si>
  <si>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</si>
  <si>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</si>
  <si>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</si>
  <si>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</si>
  <si>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</si>
  <si>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</si>
  <si>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</si>
  <si>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</si>
  <si>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</si>
  <si>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</si>
  <si>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</si>
  <si>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</si>
  <si>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</si>
  <si>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</si>
  <si>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</si>
  <si>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</si>
  <si>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</si>
  <si>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</si>
  <si>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</si>
  <si>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</si>
  <si>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</si>
  <si>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</si>
  <si>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</si>
  <si>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</si>
  <si>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</si>
  <si>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</si>
  <si>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</si>
  <si>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</si>
  <si>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</si>
  <si>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</si>
  <si>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</si>
  <si>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</si>
  <si>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</si>
  <si>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</si>
  <si>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</si>
  <si>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</si>
  <si>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</si>
  <si>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</si>
  <si>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</si>
  <si>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</si>
  <si>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</si>
  <si>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</si>
  <si>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</si>
  <si>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</si>
  <si>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</si>
  <si>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</si>
  <si>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</si>
  <si>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</si>
  <si>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</si>
  <si>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</si>
  <si>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</si>
  <si>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</si>
  <si>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</si>
  <si>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</si>
  <si>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</si>
  <si>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</si>
  <si>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</si>
  <si>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</si>
  <si>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</si>
  <si>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</si>
  <si>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</si>
  <si>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</si>
  <si>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</si>
  <si>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</si>
  <si>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</si>
  <si>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</si>
  <si>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</si>
  <si>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</si>
  <si>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</si>
  <si>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</si>
  <si>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</si>
  <si>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</si>
  <si>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</si>
  <si>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</si>
  <si>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</si>
  <si>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</si>
  <si>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</si>
  <si>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</si>
  <si>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</si>
  <si>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</si>
  <si>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</si>
  <si>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</si>
  <si>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</si>
  <si>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</si>
  <si>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</si>
  <si>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</si>
  <si>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</si>
  <si>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</si>
  <si>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</si>
  <si>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</si>
  <si>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</si>
  <si>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</si>
  <si>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</si>
  <si>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</si>
  <si>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</si>
  <si>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</si>
  <si>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</si>
  <si>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</si>
  <si>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</si>
  <si>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</si>
  <si>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</si>
  <si>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</si>
  <si>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</si>
  <si>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</si>
  <si>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</si>
  <si>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</si>
  <si>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</si>
  <si>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</si>
  <si>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</si>
  <si>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</si>
  <si>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</si>
  <si>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</si>
  <si>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</si>
  <si>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</si>
  <si>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</si>
  <si>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</si>
  <si>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</si>
  <si>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</si>
  <si>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</si>
  <si>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</si>
  <si>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</si>
  <si>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</si>
  <si>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</si>
  <si>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</si>
  <si>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</si>
  <si>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</si>
  <si>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</si>
  <si>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</si>
  <si>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</si>
  <si>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</si>
  <si>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</si>
  <si>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</si>
  <si>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</si>
  <si>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</si>
  <si>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</si>
  <si>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</si>
  <si>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</si>
  <si>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</si>
  <si>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</si>
  <si>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</si>
  <si>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</si>
  <si>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</si>
  <si>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</si>
  <si>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</si>
  <si>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</si>
  <si>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</si>
  <si>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</si>
  <si>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</si>
  <si>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</si>
  <si>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</si>
  <si>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</si>
  <si>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</si>
  <si>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</si>
  <si>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</si>
  <si>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</si>
  <si>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</si>
  <si>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</si>
  <si>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</si>
  <si>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</si>
  <si>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</si>
  <si>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</si>
  <si>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</si>
  <si>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</si>
  <si>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</si>
  <si>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</si>
  <si>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</si>
  <si>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</si>
  <si>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</si>
  <si>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</si>
  <si>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</si>
  <si>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</si>
  <si>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</si>
  <si>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</si>
  <si>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</si>
  <si>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</si>
  <si>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</si>
  <si>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</si>
  <si>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</si>
  <si>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</si>
  <si>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</si>
  <si>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</si>
  <si>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</si>
  <si>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</si>
  <si>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</si>
  <si>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</si>
  <si>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</si>
  <si>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</si>
  <si>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</si>
  <si>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</si>
  <si>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</si>
  <si>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</si>
  <si>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</si>
  <si>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</si>
  <si>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</si>
  <si>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</si>
  <si>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</si>
  <si>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</si>
  <si>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</si>
  <si>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</si>
  <si>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</si>
  <si>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</si>
  <si>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</si>
  <si>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</si>
  <si>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</si>
  <si>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</si>
  <si>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</si>
  <si>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</si>
  <si>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</si>
  <si>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</si>
  <si>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</si>
  <si>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</si>
  <si>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</si>
  <si>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</si>
  <si>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</si>
  <si>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</si>
  <si>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</si>
  <si>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</si>
  <si>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</si>
  <si>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</si>
  <si>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</si>
  <si>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</si>
  <si>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</si>
  <si>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</si>
  <si>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</si>
  <si>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</si>
  <si>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</si>
  <si>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</si>
  <si>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</si>
  <si>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</si>
  <si>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</si>
  <si>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</si>
  <si>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</si>
  <si>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</si>
  <si>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</si>
  <si>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</si>
  <si>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</si>
  <si>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</si>
  <si>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</si>
  <si>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</si>
  <si>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</si>
  <si>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</si>
  <si>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</si>
  <si>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</si>
  <si>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</si>
  <si>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</si>
  <si>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</si>
  <si>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</si>
  <si>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</si>
  <si>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</si>
  <si>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</si>
  <si>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</si>
  <si>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</si>
  <si>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</si>
  <si>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</si>
  <si>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</si>
  <si>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</si>
  <si>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</si>
  <si>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</si>
  <si>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</si>
  <si>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</si>
  <si>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</si>
  <si>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</si>
  <si>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</si>
  <si>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</si>
  <si>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</si>
  <si>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</si>
  <si>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</si>
  <si>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</si>
  <si>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</si>
  <si>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</si>
  <si>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</si>
  <si>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</si>
  <si>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</si>
  <si>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</si>
  <si>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</si>
  <si>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</si>
  <si>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</si>
  <si>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</si>
  <si>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</si>
  <si>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</si>
  <si>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</si>
  <si>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</si>
  <si>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</si>
  <si>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</si>
  <si>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</si>
  <si>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</si>
  <si>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</si>
  <si>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</si>
  <si>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</si>
  <si>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</si>
  <si>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</si>
  <si>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</si>
  <si>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</si>
  <si>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</si>
  <si>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</si>
  <si>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</si>
  <si>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</si>
  <si>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</si>
  <si>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</si>
  <si>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</si>
  <si>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</si>
  <si>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</si>
  <si>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</si>
  <si>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</si>
  <si>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</si>
  <si>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</si>
  <si>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</si>
  <si>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</si>
  <si>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</si>
  <si>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</si>
  <si>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</si>
  <si>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</si>
  <si>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</si>
  <si>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</si>
  <si>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</si>
  <si>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</si>
  <si>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</si>
  <si>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</si>
  <si>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</si>
  <si>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</si>
  <si>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</si>
  <si>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</si>
  <si>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</si>
  <si>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</si>
  <si>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</si>
  <si>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</si>
  <si>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</si>
  <si>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</si>
  <si>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</si>
  <si>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</si>
  <si>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</si>
  <si>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</si>
  <si>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</si>
  <si>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</si>
  <si>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</si>
  <si>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</si>
  <si>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</si>
  <si>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</si>
  <si>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</si>
  <si>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</si>
  <si>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</si>
  <si>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</si>
  <si>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</si>
  <si>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</si>
  <si>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</si>
  <si>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</si>
  <si>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</si>
  <si>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</si>
  <si>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</si>
  <si>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</si>
  <si>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</si>
  <si>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</si>
  <si>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</si>
  <si>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</si>
  <si>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</si>
  <si>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</si>
  <si>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</si>
  <si>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</si>
  <si>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</si>
  <si>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</si>
  <si>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</si>
  <si>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</si>
  <si>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</si>
  <si>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</si>
  <si>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</si>
  <si>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</si>
  <si>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</si>
  <si>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</si>
  <si>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</si>
  <si>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</si>
  <si>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</si>
  <si>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</si>
  <si>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</si>
  <si>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</si>
  <si>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</si>
  <si>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</si>
  <si>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</si>
  <si>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</si>
  <si>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</si>
  <si>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</si>
  <si>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</si>
  <si>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</si>
  <si>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</si>
  <si>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</si>
  <si>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</si>
  <si>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</si>
  <si>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</si>
  <si>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</si>
  <si>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</si>
  <si>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</si>
  <si>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</si>
  <si>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</si>
  <si>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</si>
  <si>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</si>
  <si>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</si>
  <si>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</si>
  <si>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</si>
  <si>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</si>
  <si>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</si>
  <si>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</si>
  <si>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</si>
  <si>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</si>
  <si>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</si>
  <si>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</si>
  <si>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</si>
  <si>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</si>
  <si>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</si>
  <si>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</si>
  <si>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</si>
  <si>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</si>
  <si>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</si>
  <si>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</si>
  <si>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</si>
  <si>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</si>
  <si>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</si>
  <si>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</si>
  <si>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</si>
  <si>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</si>
  <si>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</si>
  <si>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</si>
  <si>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</si>
  <si>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</si>
  <si>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</si>
  <si>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</si>
  <si>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</si>
  <si>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</si>
  <si>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</si>
  <si>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</si>
  <si>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</si>
  <si>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</si>
  <si>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</si>
  <si>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</si>
  <si>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</si>
  <si>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</si>
  <si>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</si>
  <si>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</si>
  <si>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</si>
  <si>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</si>
  <si>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</si>
  <si>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</si>
  <si>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</si>
  <si>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</si>
  <si>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</si>
  <si>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</si>
  <si>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</si>
  <si>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</si>
  <si>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</si>
  <si>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</si>
  <si>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</si>
  <si>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</si>
  <si>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</si>
  <si>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</si>
  <si>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</si>
  <si>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</si>
  <si>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</si>
  <si>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</si>
  <si>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</si>
  <si>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</si>
  <si>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</si>
  <si>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</si>
  <si>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</si>
  <si>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</si>
  <si>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</si>
  <si>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</si>
  <si>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</si>
  <si>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</si>
  <si>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</si>
  <si>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</si>
  <si>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</si>
  <si>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</si>
  <si>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</si>
  <si>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</si>
  <si>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</si>
  <si>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</si>
  <si>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</si>
  <si>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</si>
  <si>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</si>
  <si>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</si>
  <si>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</si>
  <si>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</si>
  <si>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</si>
  <si>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</si>
  <si>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</si>
  <si>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</si>
  <si>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</si>
  <si>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</si>
  <si>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</si>
  <si>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</si>
  <si>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</si>
  <si>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</si>
  <si>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</si>
  <si>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</si>
  <si>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</si>
  <si>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</si>
  <si>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</si>
  <si>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</si>
  <si>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</si>
  <si>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</si>
  <si>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</si>
  <si>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</si>
  <si>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</si>
  <si>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</si>
  <si>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</si>
  <si>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</si>
  <si>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</si>
  <si>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</si>
  <si>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</si>
  <si>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</si>
  <si>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</si>
  <si>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</si>
  <si>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</si>
  <si>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</si>
  <si>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</si>
  <si>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</si>
  <si>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</si>
  <si>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</si>
  <si>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</si>
  <si>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</si>
  <si>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</si>
  <si>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</si>
  <si>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</si>
  <si>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</si>
  <si>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</si>
  <si>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</si>
  <si>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</si>
  <si>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</si>
  <si>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</si>
  <si>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</si>
  <si>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</si>
  <si>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</si>
  <si>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</si>
  <si>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</si>
  <si>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</si>
  <si>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</si>
  <si>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</si>
  <si>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</si>
  <si>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</si>
  <si>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</si>
  <si>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</si>
  <si>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</si>
  <si>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</si>
  <si>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</si>
  <si>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</si>
  <si>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</si>
  <si>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</si>
  <si>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</si>
  <si>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</si>
  <si>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</si>
  <si>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</si>
  <si>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</si>
  <si>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</si>
  <si>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</si>
  <si>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</si>
  <si>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</si>
  <si>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</si>
  <si>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</si>
  <si>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</si>
  <si>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</si>
  <si>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</si>
  <si>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</si>
  <si>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</si>
  <si>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</si>
  <si>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</si>
  <si>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</si>
  <si>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</si>
  <si>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</si>
  <si>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</si>
  <si>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</si>
  <si>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</si>
  <si>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</si>
  <si>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</si>
  <si>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</si>
  <si>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</si>
  <si>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</si>
  <si>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</si>
  <si>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</si>
  <si>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</si>
  <si>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</si>
  <si>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</si>
  <si>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</si>
  <si>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</si>
  <si>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</si>
  <si>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</si>
  <si>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</si>
  <si>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</si>
  <si>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</si>
  <si>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</si>
  <si>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</si>
  <si>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</si>
  <si>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</si>
  <si>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</si>
  <si>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</si>
  <si>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</si>
  <si>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</si>
  <si>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</si>
  <si>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</si>
  <si>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</si>
  <si>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</si>
  <si>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</si>
  <si>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</si>
  <si>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</si>
  <si>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</si>
  <si>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</si>
  <si>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</si>
  <si>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</si>
  <si>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</si>
  <si>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</si>
  <si>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</si>
  <si>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</si>
  <si>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</si>
  <si>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</si>
  <si>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</si>
  <si>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</si>
  <si>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</si>
  <si>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</si>
  <si>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</si>
  <si>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</si>
  <si>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</si>
  <si>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</si>
  <si>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</si>
  <si>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</si>
  <si>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</si>
  <si>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</si>
  <si>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</si>
  <si>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</si>
  <si>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</si>
  <si>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</si>
  <si>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</si>
  <si>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</si>
  <si>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</si>
  <si>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</si>
  <si>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</si>
  <si>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</si>
  <si>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</si>
  <si>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</si>
  <si>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</si>
  <si>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</si>
  <si>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</si>
  <si>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</si>
  <si>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</si>
  <si>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</si>
  <si>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</si>
  <si>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</si>
  <si>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</si>
  <si>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</si>
  <si>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</si>
  <si>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</si>
  <si>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</si>
  <si>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</si>
  <si>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</si>
  <si>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</si>
  <si>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</si>
  <si>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</si>
  <si>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</si>
  <si>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</si>
  <si>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</si>
  <si>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</si>
  <si>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</si>
  <si>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</si>
  <si>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</si>
  <si>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</si>
  <si>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</si>
  <si>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</si>
  <si>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</si>
  <si>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</si>
  <si>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</si>
  <si>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</si>
  <si>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</si>
  <si>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</si>
  <si>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</si>
  <si>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</si>
  <si>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</si>
  <si>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</si>
  <si>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</si>
  <si>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</si>
  <si>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</si>
  <si>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</si>
  <si>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</si>
  <si>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</si>
  <si>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</si>
  <si>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</si>
  <si>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</si>
  <si>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</si>
  <si>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</si>
  <si>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</si>
  <si>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</si>
  <si>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</si>
  <si>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</si>
  <si>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</si>
  <si>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</si>
  <si>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</si>
  <si>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</si>
  <si>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</si>
  <si>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</si>
  <si>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</si>
  <si>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</si>
  <si>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</si>
  <si>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</si>
  <si>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</si>
  <si>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</si>
  <si>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</si>
  <si>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</si>
  <si>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</si>
  <si>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</si>
  <si>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</si>
  <si>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</si>
  <si>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</si>
  <si>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</si>
  <si>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</si>
  <si>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</si>
  <si>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</si>
  <si>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</si>
  <si>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</si>
  <si>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</si>
  <si>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</si>
  <si>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</si>
  <si>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</si>
  <si>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</si>
  <si>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</si>
  <si>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</si>
  <si>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</si>
  <si>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</si>
  <si>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</si>
  <si>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</si>
  <si>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</si>
  <si>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</si>
  <si>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</si>
  <si>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</si>
  <si>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</si>
  <si>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</si>
  <si>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</si>
  <si>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</si>
  <si>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</si>
  <si>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</si>
  <si>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</si>
  <si>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</si>
  <si>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</si>
  <si>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</si>
  <si>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</si>
  <si>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</si>
  <si>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</si>
  <si>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</si>
  <si>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</si>
  <si>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</si>
  <si>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</si>
  <si>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</si>
  <si>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</si>
  <si>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</si>
  <si>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</si>
  <si>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</si>
  <si>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</si>
  <si>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</si>
  <si>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</si>
  <si>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</si>
  <si>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</si>
  <si>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</si>
  <si>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</si>
  <si>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</si>
  <si>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</si>
  <si>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</si>
  <si>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</si>
  <si>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</si>
  <si>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</si>
  <si>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</si>
  <si>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</si>
  <si>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</si>
  <si>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</si>
  <si>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</si>
  <si>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</si>
  <si>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</si>
  <si>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</si>
  <si>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</si>
  <si>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</si>
  <si>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</si>
  <si>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</si>
  <si>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</si>
  <si>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</si>
  <si>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</si>
  <si>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</si>
  <si>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</si>
  <si>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</si>
  <si>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</si>
  <si>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</si>
  <si>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</si>
  <si>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</si>
  <si>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</si>
  <si>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</si>
  <si>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</si>
  <si>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</si>
  <si>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</si>
  <si>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</si>
  <si>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</si>
  <si>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</si>
  <si>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</si>
  <si>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</si>
  <si>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</si>
  <si>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</si>
  <si>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</si>
  <si>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</si>
  <si>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</si>
  <si>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</si>
  <si>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</si>
  <si>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</si>
  <si>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</si>
  <si>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</si>
  <si>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</si>
  <si>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</si>
  <si>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</si>
  <si>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</si>
  <si>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</si>
  <si>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</si>
  <si>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</si>
  <si>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</si>
  <si>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</si>
  <si>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</si>
  <si>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</si>
  <si>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</si>
  <si>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</si>
  <si>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</si>
  <si>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</si>
  <si>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</si>
  <si>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</si>
  <si>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</si>
  <si>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</si>
  <si>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</si>
  <si>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</si>
  <si>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</si>
  <si>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</si>
  <si>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</si>
  <si>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</si>
  <si>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</si>
  <si>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</si>
  <si>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</si>
  <si>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</si>
  <si>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</si>
  <si>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</si>
  <si>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</si>
  <si>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</si>
  <si>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</si>
  <si>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</si>
  <si>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</si>
  <si>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</si>
  <si>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</si>
  <si>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</si>
  <si>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</si>
  <si>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</si>
  <si>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</si>
  <si>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</si>
  <si>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</si>
  <si>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</si>
  <si>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</si>
  <si>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</si>
  <si>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</si>
  <si>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</si>
  <si>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</si>
  <si>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</si>
  <si>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</si>
  <si>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</si>
  <si>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</si>
  <si>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</si>
  <si>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</si>
  <si>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</si>
  <si>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</si>
  <si>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</si>
  <si>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</si>
  <si>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</si>
  <si>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</si>
  <si>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</si>
  <si>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</si>
  <si>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</si>
  <si>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</si>
  <si>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</si>
  <si>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</si>
  <si>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</si>
  <si>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</si>
  <si>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</si>
  <si>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</si>
  <si>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</si>
  <si>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</si>
  <si>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</si>
  <si>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</si>
  <si>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</si>
  <si>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</si>
  <si>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</si>
  <si>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</si>
  <si>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</si>
  <si>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</si>
  <si>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</si>
  <si>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</si>
  <si>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</si>
  <si>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</si>
  <si>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</si>
  <si>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</si>
  <si>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</si>
  <si>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</si>
  <si>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</si>
  <si>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</si>
  <si>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</si>
  <si>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</si>
  <si>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</si>
  <si>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</si>
  <si>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</si>
  <si>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</si>
  <si>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</si>
  <si>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</si>
  <si>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</si>
  <si>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</si>
  <si>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</si>
  <si>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</si>
  <si>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</si>
  <si>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</si>
  <si>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</si>
  <si>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</si>
  <si>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</si>
  <si>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</si>
  <si>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</si>
  <si>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</si>
  <si>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</si>
  <si>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</si>
  <si>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</si>
  <si>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</si>
  <si>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</si>
  <si>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</si>
  <si>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</si>
  <si>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</si>
  <si>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</si>
  <si>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</si>
  <si>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</si>
  <si>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</si>
  <si>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</si>
  <si>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</si>
  <si>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</si>
  <si>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</si>
  <si>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</si>
  <si>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</si>
  <si>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</si>
  <si>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</si>
  <si>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</si>
  <si>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</si>
  <si>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</si>
  <si>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</si>
  <si>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</si>
  <si>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</si>
  <si>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</si>
  <si>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</si>
  <si>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</si>
  <si>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</si>
  <si>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</si>
  <si>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</si>
  <si>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</si>
  <si>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</si>
  <si>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</si>
  <si>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</si>
  <si>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</si>
  <si>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</si>
  <si>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</si>
  <si>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</si>
  <si>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</si>
  <si>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</si>
  <si>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</si>
  <si>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</si>
  <si>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</si>
  <si>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</si>
  <si>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</si>
  <si>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</si>
  <si>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</si>
  <si>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</si>
  <si>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</si>
  <si>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</si>
  <si>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</si>
  <si>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</si>
  <si>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</si>
  <si>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</si>
  <si>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</si>
  <si>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</si>
  <si>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</si>
  <si>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</si>
  <si>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</si>
  <si>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</si>
  <si>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</si>
  <si>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</si>
  <si>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</si>
  <si>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</si>
  <si>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</si>
  <si>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</si>
  <si>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</si>
  <si>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</si>
  <si>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</si>
  <si>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</si>
  <si>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</si>
  <si>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</si>
  <si>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</si>
  <si>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</si>
  <si>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</si>
  <si>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</si>
  <si>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</si>
  <si>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</si>
  <si>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</si>
  <si>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</si>
  <si>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</si>
  <si>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</si>
  <si>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</si>
  <si>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</si>
  <si>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</si>
  <si>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</si>
  <si>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</si>
  <si>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</si>
  <si>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</si>
  <si>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</si>
  <si>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</si>
  <si>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</si>
  <si>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</si>
  <si>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</si>
  <si>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</si>
  <si>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</si>
  <si>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</si>
  <si>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</si>
  <si>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</si>
  <si>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</si>
  <si>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</si>
  <si>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</si>
  <si>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</si>
  <si>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</si>
  <si>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</si>
  <si>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</si>
  <si>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</si>
  <si>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</si>
  <si>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</si>
  <si>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</si>
  <si>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</si>
  <si>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</si>
  <si>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</si>
  <si>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</si>
  <si>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</si>
  <si>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</si>
  <si>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</si>
  <si>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</si>
  <si>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</si>
  <si>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</si>
  <si>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</si>
  <si>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</si>
  <si>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</si>
  <si>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</si>
  <si>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</si>
  <si>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</si>
  <si>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</si>
  <si>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</si>
  <si>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</si>
  <si>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</si>
  <si>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</si>
  <si>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</si>
  <si>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</si>
  <si>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</si>
  <si>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</si>
  <si>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</si>
  <si>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</si>
  <si>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</si>
  <si>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</si>
  <si>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</si>
  <si>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</si>
  <si>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</si>
  <si>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</si>
  <si>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</si>
  <si>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</si>
  <si>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</si>
  <si>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</si>
  <si>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</si>
  <si>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</si>
  <si>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</si>
  <si>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</si>
  <si>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</si>
  <si>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</si>
  <si>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</si>
  <si>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</si>
  <si>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</si>
  <si>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</si>
  <si>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</si>
  <si>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</si>
  <si>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</si>
  <si>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</si>
  <si>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</si>
  <si>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</si>
  <si>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</si>
  <si>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</si>
  <si>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</si>
  <si>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</si>
  <si>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</si>
  <si>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</si>
  <si>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</si>
  <si>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</si>
  <si>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</si>
  <si>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</si>
  <si>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</si>
  <si>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</si>
  <si>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</si>
  <si>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</si>
  <si>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</si>
  <si>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</si>
  <si>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</si>
  <si>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</si>
  <si>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</si>
  <si>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</si>
  <si>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</si>
  <si>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</si>
  <si>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</si>
  <si>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</si>
  <si>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</si>
  <si>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</si>
  <si>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</si>
  <si>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</si>
  <si>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</si>
  <si>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</si>
  <si>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</si>
  <si>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</si>
  <si>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</si>
  <si>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</si>
  <si>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</si>
  <si>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</si>
  <si>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</si>
  <si>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</si>
  <si>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</si>
  <si>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</si>
  <si>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</si>
  <si>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</si>
  <si>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</si>
  <si>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</si>
  <si>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</si>
  <si>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</si>
  <si>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</si>
  <si>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</si>
  <si>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</si>
  <si>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</si>
  <si>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</si>
  <si>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</si>
  <si>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</si>
  <si>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</si>
  <si>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</si>
  <si>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</si>
  <si>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</si>
  <si>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</si>
  <si>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</si>
  <si>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</si>
  <si>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</si>
  <si>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</si>
  <si>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</si>
  <si>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</si>
  <si>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</si>
  <si>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</si>
  <si>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</si>
  <si>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</si>
  <si>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</si>
  <si>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</si>
  <si>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</si>
  <si>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</si>
  <si>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</si>
  <si>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</si>
  <si>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</si>
  <si>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</si>
  <si>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</si>
  <si>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</si>
  <si>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</si>
  <si>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</si>
  <si>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</si>
  <si>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</si>
  <si>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</si>
  <si>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</si>
  <si>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</si>
  <si>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</si>
  <si>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</si>
  <si>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</si>
  <si>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</si>
  <si>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</si>
  <si>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</si>
  <si>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</si>
  <si>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</si>
  <si>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</si>
  <si>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</si>
  <si>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</si>
  <si>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</si>
  <si>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</si>
  <si>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</si>
  <si>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</si>
  <si>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</si>
  <si>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</si>
  <si>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</si>
  <si>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</si>
  <si>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</si>
  <si>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</si>
  <si>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</si>
  <si>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</si>
  <si>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</si>
  <si>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</si>
  <si>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</si>
  <si>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</si>
  <si>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</si>
  <si>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</si>
  <si>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</si>
  <si>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</si>
  <si>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</si>
  <si>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</si>
  <si>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</si>
  <si>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</si>
  <si>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</si>
  <si>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</si>
  <si>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</si>
  <si>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</si>
  <si>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</si>
  <si>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</si>
  <si>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</si>
  <si>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</si>
  <si>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</si>
  <si>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</si>
  <si>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</si>
  <si>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</si>
  <si>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</si>
  <si>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</si>
  <si>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</si>
  <si>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</si>
  <si>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</si>
  <si>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</si>
  <si>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</si>
  <si>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</si>
  <si>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</si>
  <si>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</si>
  <si>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</si>
  <si>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</si>
  <si>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</si>
  <si>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</si>
  <si>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</si>
  <si>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</si>
  <si>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</si>
  <si>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</si>
  <si>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</si>
  <si>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</si>
  <si>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</si>
  <si>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</si>
  <si>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</si>
  <si>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</si>
  <si>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</si>
  <si>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</si>
  <si>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</si>
  <si>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</si>
  <si>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</si>
  <si>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</si>
  <si>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</si>
  <si>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</si>
  <si>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</si>
  <si>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</si>
  <si>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</si>
  <si>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</si>
  <si>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</si>
  <si>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</si>
  <si>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</si>
  <si>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</si>
  <si>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</si>
  <si>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</si>
  <si>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</si>
  <si>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</si>
  <si>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</si>
  <si>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</si>
  <si>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</si>
  <si>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</si>
  <si>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</si>
  <si>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</si>
  <si>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</si>
  <si>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</si>
  <si>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</si>
  <si>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</si>
  <si>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</si>
  <si>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</si>
  <si>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</si>
  <si>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</si>
  <si>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</si>
  <si>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</si>
  <si>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</si>
  <si>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</si>
  <si>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</si>
  <si>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</si>
  <si>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</si>
  <si>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</si>
  <si>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</si>
  <si>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</si>
  <si>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</si>
  <si>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</si>
  <si>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</si>
  <si>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</si>
  <si>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</si>
  <si>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</si>
  <si>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</si>
  <si>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</si>
  <si>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</si>
  <si>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</si>
  <si>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</si>
  <si>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</si>
  <si>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</si>
  <si>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</si>
  <si>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</si>
  <si>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</si>
  <si>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</si>
  <si>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</si>
  <si>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</si>
  <si>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</si>
  <si>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</si>
  <si>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</si>
  <si>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</si>
  <si>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</si>
  <si>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</si>
  <si>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</si>
  <si>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</si>
  <si>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</si>
  <si>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</si>
  <si>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</si>
  <si>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</si>
  <si>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</si>
  <si>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</si>
  <si>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</si>
  <si>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</si>
  <si>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</si>
  <si>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</si>
  <si>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</si>
  <si>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</si>
  <si>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</si>
  <si>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</si>
  <si>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</si>
  <si>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</si>
  <si>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</si>
  <si>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</si>
  <si>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</si>
  <si>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</si>
  <si>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</si>
  <si>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</si>
  <si>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</si>
  <si>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</si>
  <si>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</si>
  <si>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</si>
  <si>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</si>
  <si>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</si>
  <si>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</si>
  <si>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</si>
  <si>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</si>
  <si>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</si>
  <si>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</si>
  <si>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</si>
  <si>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</si>
  <si>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</si>
  <si>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</si>
  <si>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</si>
  <si>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</si>
  <si>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</si>
  <si>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</si>
  <si>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</si>
  <si>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</si>
  <si>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</si>
  <si>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</si>
  <si>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</si>
  <si>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</si>
  <si>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</si>
  <si>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</si>
  <si>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</si>
  <si>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</si>
  <si>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</si>
  <si>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</si>
  <si>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</si>
  <si>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</si>
  <si>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</si>
  <si>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</si>
  <si>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</si>
  <si>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</si>
  <si>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</si>
  <si>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</si>
  <si>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</si>
  <si>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</si>
  <si>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</si>
  <si>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</si>
  <si>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</si>
  <si>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</si>
  <si>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</si>
  <si>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</si>
  <si>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</si>
  <si>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</si>
  <si>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</si>
  <si>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</si>
  <si>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</si>
  <si>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</si>
  <si>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</si>
  <si>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</si>
  <si>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</si>
  <si>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</si>
  <si>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</si>
  <si>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</si>
  <si>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</si>
  <si>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</si>
  <si>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</si>
  <si>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</si>
  <si>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</si>
  <si>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</si>
  <si>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</si>
  <si>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</si>
  <si>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</si>
  <si>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</si>
  <si>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</si>
  <si>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</si>
  <si>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</si>
  <si>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</si>
  <si>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</si>
  <si>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</si>
  <si>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</si>
  <si>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</si>
  <si>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</si>
  <si>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</si>
  <si>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</si>
  <si>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</si>
  <si>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</si>
  <si>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</si>
  <si>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</si>
  <si>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</si>
  <si>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</si>
  <si>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</si>
  <si>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</si>
  <si>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</si>
  <si>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</si>
  <si>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</si>
  <si>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</si>
  <si>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</si>
  <si>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</si>
  <si>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</si>
  <si>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</si>
  <si>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</si>
  <si>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</si>
  <si>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</si>
  <si>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</si>
  <si>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</si>
  <si>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</si>
  <si>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</si>
  <si>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</si>
  <si>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</si>
  <si>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</si>
  <si>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</si>
  <si>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</si>
  <si>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</si>
  <si>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</si>
  <si>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</si>
  <si>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</si>
  <si>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</si>
  <si>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</si>
  <si>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</si>
  <si>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</si>
  <si>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</si>
  <si>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</si>
  <si>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</si>
  <si>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</si>
  <si>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</si>
  <si>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</si>
  <si>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</si>
  <si>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</si>
  <si>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</si>
  <si>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</si>
  <si>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</si>
  <si>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</si>
  <si>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</si>
  <si>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</si>
  <si>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</si>
  <si>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</si>
  <si>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</si>
  <si>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</si>
  <si>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</si>
  <si>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</si>
  <si>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</si>
  <si>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</si>
  <si>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</si>
  <si>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</si>
  <si>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</si>
  <si>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</si>
  <si>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</si>
  <si>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</si>
  <si>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</si>
  <si>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</si>
  <si>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</si>
  <si>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</si>
  <si>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</si>
  <si>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</si>
  <si>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</si>
  <si>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</si>
  <si>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</si>
  <si>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</si>
  <si>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</si>
  <si>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</si>
  <si>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</si>
  <si>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</si>
  <si>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</si>
  <si>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</si>
  <si>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</si>
  <si>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</si>
  <si>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</si>
  <si>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</si>
  <si>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</si>
  <si>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</si>
  <si>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</si>
  <si>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</si>
  <si>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</si>
  <si>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</si>
  <si>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</si>
  <si>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</si>
  <si>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</si>
  <si>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</si>
  <si>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</si>
  <si>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</si>
  <si>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</si>
  <si>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</si>
  <si>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</si>
  <si>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</si>
  <si>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</si>
  <si>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</si>
  <si>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</si>
  <si>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</si>
  <si>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</si>
  <si>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</si>
  <si>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</si>
  <si>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</si>
  <si>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</si>
  <si>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</si>
  <si>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</si>
  <si>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</si>
  <si>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</si>
  <si>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</si>
  <si>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</si>
  <si>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</si>
  <si>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</si>
  <si>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</si>
  <si>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</si>
  <si>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</si>
  <si>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</si>
  <si>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</si>
  <si>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</si>
  <si>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</si>
  <si>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</si>
  <si>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</si>
  <si>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</si>
  <si>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</si>
  <si>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</si>
  <si>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</si>
  <si>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</si>
  <si>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</si>
  <si>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</si>
  <si>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</si>
  <si>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</si>
  <si>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</si>
  <si>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</si>
  <si>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</si>
  <si>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</si>
  <si>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</si>
  <si>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</si>
  <si>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</si>
  <si>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</si>
  <si>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</si>
  <si>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</si>
  <si>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</si>
  <si>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</si>
  <si>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</si>
  <si>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</si>
  <si>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</si>
  <si>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</si>
  <si>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</si>
  <si>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</si>
  <si>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</si>
  <si>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</si>
  <si>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</si>
  <si>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</si>
  <si>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</si>
  <si>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</si>
  <si>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</si>
  <si>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</si>
  <si>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</si>
  <si>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</si>
  <si>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</si>
  <si>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</si>
  <si>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</si>
  <si>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</si>
  <si>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</si>
  <si>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</si>
  <si>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</si>
  <si>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</si>
  <si>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</si>
  <si>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</si>
  <si>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</si>
  <si>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</si>
  <si>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</si>
  <si>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</si>
  <si>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</si>
  <si>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</si>
  <si>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</si>
  <si>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</si>
  <si>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</si>
  <si>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</si>
  <si>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</si>
  <si>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</si>
  <si>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</si>
  <si>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</si>
  <si>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</si>
  <si>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</si>
  <si>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</si>
  <si>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</si>
  <si>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</si>
  <si>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</si>
  <si>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</si>
  <si>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</si>
  <si>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</si>
  <si>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</si>
  <si>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</si>
  <si>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</si>
  <si>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</si>
  <si>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</si>
  <si>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</si>
  <si>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</si>
  <si>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</si>
  <si>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</si>
  <si>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</si>
  <si>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</si>
  <si>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</si>
  <si>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</si>
  <si>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</si>
  <si>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</si>
  <si>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</si>
  <si>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</si>
  <si>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</si>
  <si>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</si>
  <si>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</si>
  <si>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</si>
  <si>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</si>
  <si>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</si>
  <si>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</si>
  <si>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</si>
  <si>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</si>
  <si>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</si>
  <si>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</si>
  <si>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</si>
  <si>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</si>
  <si>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</si>
  <si>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</si>
  <si>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</si>
  <si>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</si>
  <si>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</si>
  <si>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</si>
  <si>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</si>
  <si>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</si>
  <si>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</si>
  <si>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</si>
  <si>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</si>
  <si>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</si>
  <si>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</si>
  <si>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</si>
  <si>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</si>
  <si>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</si>
  <si>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</si>
  <si>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</si>
  <si>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</si>
  <si>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</si>
  <si>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</si>
  <si>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</si>
  <si>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</si>
  <si>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</si>
  <si>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</si>
  <si>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</si>
  <si>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</si>
  <si>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</si>
  <si>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</si>
  <si>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</si>
  <si>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</si>
  <si>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</si>
  <si>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</si>
  <si>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</si>
  <si>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</si>
  <si>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</si>
  <si>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</si>
  <si>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</si>
  <si>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</si>
  <si>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</si>
  <si>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</si>
  <si>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</si>
  <si>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</si>
  <si>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</si>
  <si>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</si>
  <si>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</si>
  <si>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</si>
  <si>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</si>
  <si>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</si>
  <si>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</si>
  <si>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</si>
  <si>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</si>
  <si>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</si>
  <si>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</si>
  <si>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</si>
  <si>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</si>
  <si>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</si>
  <si>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</si>
  <si>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</si>
  <si>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</si>
  <si>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</si>
  <si>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</si>
  <si>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</si>
  <si>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</si>
  <si>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</si>
  <si>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</si>
  <si>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</si>
  <si>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</si>
  <si>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</si>
  <si>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</si>
  <si>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</si>
  <si>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</si>
  <si>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</si>
  <si>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</si>
  <si>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</si>
  <si>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</si>
  <si>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</si>
  <si>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</si>
  <si>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</si>
  <si>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</si>
  <si>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</si>
  <si>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</si>
  <si>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</si>
  <si>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</si>
  <si>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</si>
  <si>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</si>
  <si>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</si>
  <si>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</si>
  <si>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</si>
  <si>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</si>
  <si>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</si>
  <si>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</si>
  <si>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</si>
  <si>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</si>
  <si>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</si>
  <si>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</si>
  <si>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</si>
  <si>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</si>
  <si>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</si>
  <si>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</si>
  <si>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</si>
  <si>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</si>
  <si>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</si>
  <si>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</si>
  <si>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</si>
  <si>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</si>
  <si>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</si>
  <si>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</si>
  <si>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</si>
  <si>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</si>
  <si>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</si>
  <si>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</si>
  <si>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</si>
  <si>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</si>
  <si>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</si>
  <si>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</si>
  <si>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</si>
  <si>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</si>
  <si>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</si>
  <si>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</si>
  <si>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</si>
  <si>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</si>
  <si>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</si>
  <si>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</si>
  <si>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</si>
  <si>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</si>
  <si>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</si>
  <si>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</si>
  <si>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</si>
  <si>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</si>
  <si>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</si>
  <si>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</si>
  <si>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</si>
  <si>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</si>
  <si>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</si>
  <si>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</si>
  <si>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</si>
  <si>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</si>
  <si>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</si>
  <si>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</si>
  <si>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</si>
  <si>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</si>
  <si>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</si>
  <si>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</si>
  <si>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</si>
  <si>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</si>
  <si>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</si>
  <si>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</si>
  <si>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</si>
  <si>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</si>
  <si>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</si>
  <si>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</si>
  <si>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</si>
  <si>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</si>
  <si>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</si>
  <si>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</si>
  <si>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</si>
  <si>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</si>
  <si>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</si>
  <si>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</si>
  <si>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</si>
  <si>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</si>
  <si>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</si>
  <si>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</si>
  <si>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</si>
  <si>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</si>
  <si>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</si>
  <si>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</si>
  <si>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</si>
  <si>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</si>
  <si>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</si>
  <si>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</si>
  <si>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</si>
  <si>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</si>
  <si>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</si>
  <si>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</si>
  <si>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</si>
  <si>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</si>
  <si>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</si>
  <si>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</si>
  <si>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</si>
  <si>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</si>
  <si>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</si>
  <si>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</si>
  <si>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</si>
  <si>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</si>
  <si>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</si>
  <si>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</si>
  <si>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</si>
  <si>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</si>
  <si>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</si>
  <si>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</si>
  <si>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</si>
  <si>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</si>
  <si>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</si>
  <si>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</si>
  <si>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</si>
  <si>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</si>
  <si>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</si>
  <si>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</si>
  <si>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</si>
  <si>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</si>
  <si>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</si>
  <si>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</si>
  <si>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</si>
  <si>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</si>
  <si>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</si>
  <si>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</si>
  <si>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</si>
  <si>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</si>
  <si>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</si>
  <si>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</si>
  <si>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</si>
  <si>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</si>
  <si>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</si>
  <si>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</si>
  <si>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</si>
  <si>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</si>
  <si>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</si>
  <si>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</si>
  <si>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</si>
  <si>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</si>
  <si>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</si>
  <si>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</si>
  <si>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</si>
  <si>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</si>
  <si>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</si>
  <si>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</si>
  <si>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</si>
  <si>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</si>
  <si>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</si>
  <si>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</si>
  <si>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</si>
  <si>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</si>
  <si>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</si>
  <si>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</si>
  <si>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</si>
  <si>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</si>
  <si>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</si>
  <si>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</si>
  <si>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</si>
  <si>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</si>
  <si>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</si>
  <si>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</si>
  <si>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</si>
  <si>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</si>
  <si>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</si>
  <si>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</si>
  <si>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</si>
  <si>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</si>
  <si>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</si>
  <si>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</si>
  <si>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</si>
  <si>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</si>
  <si>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</si>
  <si>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</si>
  <si>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</si>
  <si>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</si>
  <si>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</si>
  <si>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</si>
  <si>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</si>
  <si>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</si>
  <si>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</si>
  <si>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</si>
  <si>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</si>
  <si>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</si>
  <si>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</si>
  <si>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</si>
  <si>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</si>
  <si>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</si>
  <si>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</si>
  <si>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</si>
  <si>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</si>
  <si>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</si>
  <si>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</si>
  <si>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</si>
  <si>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</si>
  <si>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</si>
  <si>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</si>
  <si>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</si>
  <si>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</si>
  <si>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</si>
  <si>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</si>
  <si>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</si>
  <si>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</si>
  <si>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</si>
  <si>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</si>
  <si>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</si>
  <si>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</si>
  <si>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</si>
  <si>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</si>
  <si>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</si>
  <si>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</si>
  <si>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</si>
  <si>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</si>
  <si>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</si>
  <si>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</si>
  <si>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</si>
  <si>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</si>
  <si>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</si>
  <si>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</si>
  <si>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</si>
  <si>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</si>
  <si>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</si>
  <si>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</si>
  <si>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</si>
  <si>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</si>
  <si>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</si>
  <si>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</si>
  <si>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</si>
  <si>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</si>
  <si>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</si>
  <si>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</si>
  <si>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</si>
  <si>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</si>
  <si>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</si>
  <si>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</si>
  <si>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</si>
  <si>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</si>
  <si>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</si>
  <si>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</si>
  <si>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</si>
  <si>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</si>
  <si>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</si>
  <si>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</si>
  <si>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</si>
  <si>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</si>
  <si>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</si>
  <si>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</si>
  <si>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</si>
  <si>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</si>
  <si>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</si>
  <si>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</si>
  <si>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</si>
  <si>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</si>
  <si>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</si>
  <si>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</si>
  <si>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</si>
  <si>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</si>
  <si>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</si>
  <si>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</si>
  <si>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</si>
  <si>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</si>
  <si>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</si>
  <si>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</si>
  <si>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</si>
  <si>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</si>
  <si>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</si>
  <si>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</si>
  <si>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</si>
  <si>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</si>
  <si>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</si>
  <si>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</si>
  <si>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</si>
  <si>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</si>
  <si>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</si>
  <si>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</si>
  <si>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</si>
  <si>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</si>
  <si>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</si>
  <si>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</si>
  <si>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</si>
  <si>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</si>
  <si>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</si>
  <si>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</si>
  <si>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</si>
  <si>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</si>
  <si>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</si>
  <si>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</si>
  <si>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</si>
  <si>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</si>
  <si>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</si>
  <si>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</si>
  <si>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</si>
  <si>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</si>
  <si>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</si>
  <si>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</si>
  <si>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</si>
  <si>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</si>
  <si>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</si>
  <si>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</si>
  <si>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</si>
  <si>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</si>
  <si>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</si>
  <si>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</si>
  <si>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</si>
  <si>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</si>
  <si>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</si>
  <si>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</si>
  <si>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</si>
  <si>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</si>
  <si>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</si>
  <si>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</si>
  <si>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</si>
  <si>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</si>
  <si>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</si>
  <si>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</si>
  <si>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</si>
  <si>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</si>
  <si>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</si>
  <si>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</si>
  <si>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</si>
  <si>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</si>
  <si>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</si>
  <si>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</si>
  <si>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</si>
  <si>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</si>
  <si>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</si>
  <si>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</si>
  <si>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</si>
  <si>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</si>
  <si>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</si>
  <si>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</si>
  <si>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</si>
  <si>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</si>
  <si>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</si>
  <si>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</si>
  <si>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</si>
  <si>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</si>
  <si>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</si>
  <si>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</si>
  <si>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</si>
  <si>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</si>
  <si>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</si>
  <si>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</si>
  <si>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</si>
  <si>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</si>
  <si>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</si>
  <si>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</si>
  <si>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</si>
  <si>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</si>
  <si>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</si>
  <si>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</si>
  <si>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</si>
  <si>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</si>
  <si>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</si>
  <si>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</si>
  <si>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</si>
  <si>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</si>
  <si>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</si>
  <si>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</si>
  <si>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</si>
  <si>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</si>
  <si>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</si>
  <si>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</si>
  <si>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</si>
  <si>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</si>
  <si>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</si>
  <si>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</si>
  <si>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</si>
  <si>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</si>
  <si>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</si>
  <si>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</si>
  <si>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</si>
  <si>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</si>
  <si>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</si>
  <si>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</si>
  <si>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</si>
  <si>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</si>
  <si>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</si>
  <si>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</si>
  <si>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</si>
  <si>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</si>
  <si>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</si>
  <si>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</si>
  <si>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</si>
  <si>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</si>
  <si>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</si>
  <si>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</si>
  <si>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</si>
  <si>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</si>
  <si>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</si>
  <si>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</si>
  <si>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</si>
  <si>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</si>
  <si>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</si>
  <si>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</si>
  <si>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</si>
  <si>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</si>
  <si>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</si>
  <si>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</si>
  <si>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</si>
  <si>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</si>
  <si>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</si>
  <si>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</si>
  <si>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</si>
  <si>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</si>
  <si>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</si>
  <si>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</si>
  <si>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</si>
  <si>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</si>
  <si>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</si>
  <si>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</si>
  <si>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</si>
  <si>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</si>
  <si>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</si>
  <si>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</si>
  <si>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</si>
  <si>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</si>
  <si>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</si>
  <si>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</si>
  <si>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</si>
  <si>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</si>
  <si>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</si>
  <si>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</si>
  <si>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</si>
  <si>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</si>
  <si>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</si>
  <si>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</si>
  <si>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</si>
  <si>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</si>
  <si>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</si>
  <si>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</si>
  <si>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</si>
  <si>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</si>
  <si>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</si>
  <si>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</si>
  <si>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</si>
  <si>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</si>
  <si>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</si>
  <si>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</si>
  <si>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</si>
  <si>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</si>
  <si>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</si>
  <si>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</si>
  <si>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</si>
  <si>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</si>
  <si>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</si>
  <si>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</si>
  <si>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</si>
  <si>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</si>
  <si>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</si>
  <si>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</si>
  <si>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</si>
  <si>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</si>
  <si>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</si>
  <si>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</si>
  <si>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</si>
  <si>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</si>
  <si>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</si>
  <si>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</si>
  <si>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</si>
  <si>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</si>
  <si>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</si>
  <si>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</si>
  <si>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</si>
  <si>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</si>
  <si>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</si>
  <si>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</si>
  <si>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</si>
  <si>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</si>
  <si>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</si>
  <si>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</si>
  <si>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</si>
  <si>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</si>
  <si>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</si>
  <si>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</si>
  <si>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</si>
  <si>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</si>
  <si>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</si>
  <si>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</si>
  <si>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</si>
  <si>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</si>
  <si>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</si>
  <si>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</si>
  <si>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</si>
  <si>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</si>
  <si>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</si>
  <si>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</si>
  <si>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</si>
  <si>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</si>
  <si>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</si>
  <si>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</si>
  <si>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</si>
  <si>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</si>
  <si>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</si>
  <si>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</si>
  <si>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</si>
  <si>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</si>
  <si>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</si>
  <si>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</si>
  <si>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</si>
  <si>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</si>
  <si>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</si>
  <si>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</si>
  <si>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</si>
  <si>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</si>
  <si>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</si>
  <si>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</si>
  <si>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</si>
  <si>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</si>
  <si>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</si>
  <si>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</si>
  <si>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</si>
  <si>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</si>
  <si>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</si>
  <si>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</si>
  <si>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</si>
  <si>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</si>
  <si>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</si>
  <si>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</si>
  <si>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</si>
  <si>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</si>
  <si>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</si>
  <si>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</si>
  <si>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</si>
  <si>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</si>
  <si>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</si>
  <si>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</si>
  <si>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</si>
  <si>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</si>
  <si>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</si>
  <si>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</si>
  <si>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</si>
  <si>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</si>
  <si>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</si>
  <si>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</si>
  <si>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</si>
  <si>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</si>
  <si>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</si>
  <si>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</si>
  <si>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</si>
  <si>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</si>
  <si>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</si>
  <si>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</si>
  <si>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</si>
  <si>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</si>
  <si>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</si>
  <si>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</si>
  <si>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</si>
  <si>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</si>
  <si>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</si>
  <si>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</si>
  <si>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</si>
  <si>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</si>
  <si>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</si>
  <si>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</si>
  <si>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</si>
  <si>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</si>
  <si>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</si>
  <si>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</si>
  <si>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</si>
  <si>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</si>
  <si>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</si>
  <si>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</si>
  <si>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</si>
  <si>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</si>
  <si>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</si>
  <si>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</si>
  <si>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</si>
  <si>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</si>
  <si>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</si>
  <si>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</si>
  <si>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</si>
  <si>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</si>
  <si>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</si>
  <si>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</si>
  <si>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</si>
  <si>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</si>
  <si>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</si>
  <si>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</si>
  <si>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</si>
  <si>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</si>
  <si>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</si>
  <si>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</si>
  <si>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</si>
  <si>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</si>
  <si>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</si>
  <si>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</si>
  <si>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</si>
  <si>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</si>
  <si>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</si>
  <si>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</si>
  <si>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</si>
  <si>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</si>
  <si>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</si>
  <si>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</si>
  <si>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</si>
  <si>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</si>
  <si>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</si>
  <si>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</si>
  <si>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</si>
  <si>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</si>
  <si>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</si>
  <si>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</si>
  <si>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</si>
  <si>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</si>
  <si>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</si>
  <si>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</si>
  <si>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</si>
  <si>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</si>
  <si>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</si>
  <si>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</si>
  <si>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</si>
  <si>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</si>
  <si>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</si>
  <si>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</si>
  <si>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</si>
  <si>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</si>
  <si>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</si>
  <si>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</si>
  <si>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</si>
  <si>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</si>
  <si>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</si>
  <si>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</si>
  <si>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</si>
  <si>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</si>
  <si>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</si>
  <si>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</si>
  <si>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</si>
  <si>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</si>
  <si>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</si>
  <si>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</si>
  <si>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</si>
  <si>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</si>
  <si>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</si>
  <si>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</si>
  <si>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</si>
  <si>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</si>
  <si>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</si>
  <si>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</si>
  <si>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</si>
  <si>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</si>
  <si>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</si>
  <si>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</si>
  <si>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</si>
  <si>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</si>
  <si>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</si>
  <si>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</si>
  <si>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</si>
  <si>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</si>
  <si>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</si>
  <si>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</si>
  <si>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</si>
  <si>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</si>
  <si>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</si>
  <si>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</si>
  <si>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</si>
  <si>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</si>
  <si>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</si>
  <si>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</si>
  <si>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</si>
  <si>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</si>
  <si>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</si>
  <si>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</si>
  <si>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</si>
  <si>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</si>
  <si>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</si>
  <si>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</si>
  <si>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</si>
  <si>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</si>
  <si>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</si>
  <si>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</si>
  <si>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</si>
  <si>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</si>
  <si>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</si>
  <si>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</si>
  <si>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</si>
  <si>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</si>
  <si>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</si>
  <si>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</si>
  <si>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</si>
  <si>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</si>
  <si>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</si>
  <si>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</si>
  <si>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</si>
  <si>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</si>
  <si>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</si>
  <si>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</si>
  <si>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</si>
  <si>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</si>
  <si>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</si>
  <si>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</si>
  <si>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</si>
  <si>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</si>
  <si>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</si>
  <si>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</si>
  <si>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</si>
  <si>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</si>
  <si>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</si>
  <si>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</si>
  <si>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</si>
  <si>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</si>
  <si>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</si>
  <si>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</si>
  <si>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</si>
  <si>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</si>
  <si>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</si>
  <si>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</si>
  <si>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</si>
  <si>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</si>
  <si>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</si>
  <si>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</si>
  <si>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</si>
  <si>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</si>
  <si>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</si>
  <si>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</si>
  <si>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</si>
  <si>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</si>
  <si>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</si>
  <si>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</si>
  <si>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</si>
  <si>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</si>
  <si>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</si>
  <si>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</si>
  <si>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</si>
  <si>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</si>
  <si>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</si>
  <si>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</si>
  <si>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</si>
  <si>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</si>
  <si>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</si>
  <si>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</si>
  <si>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</si>
  <si>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</si>
  <si>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</si>
  <si>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</si>
  <si>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</si>
  <si>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</si>
  <si>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</si>
  <si>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</si>
  <si>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</si>
  <si>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</si>
  <si>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</si>
  <si>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</si>
  <si>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</si>
  <si>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</si>
  <si>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</si>
  <si>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</si>
  <si>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</si>
  <si>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</si>
  <si>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</si>
  <si>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</si>
  <si>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</si>
  <si>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</si>
  <si>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</si>
  <si>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</si>
  <si>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</si>
  <si>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</si>
  <si>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</si>
  <si>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</si>
  <si>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</si>
  <si>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</si>
  <si>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</si>
  <si>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</si>
  <si>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</si>
  <si>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</si>
  <si>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</si>
  <si>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</si>
  <si>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</si>
  <si>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</si>
  <si>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</si>
  <si>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</si>
  <si>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</si>
  <si>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</si>
  <si>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</si>
  <si>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</si>
  <si>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</si>
  <si>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</si>
  <si>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</si>
  <si>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</si>
  <si>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</si>
  <si>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</si>
  <si>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</si>
  <si>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</si>
  <si>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</si>
  <si>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</si>
  <si>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</si>
  <si>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</si>
  <si>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</si>
  <si>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</si>
  <si>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</si>
  <si>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</si>
  <si>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</si>
  <si>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</si>
  <si>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</si>
  <si>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</si>
  <si>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</si>
  <si>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</si>
  <si>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</si>
  <si>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</si>
  <si>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</si>
  <si>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</si>
  <si>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</si>
  <si>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</si>
  <si>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</si>
  <si>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</si>
  <si>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</si>
  <si>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</si>
  <si>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</si>
  <si>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</si>
  <si>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</si>
  <si>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</si>
  <si>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</si>
  <si>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</si>
  <si>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</si>
  <si>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</si>
  <si>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</si>
  <si>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</si>
  <si>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</si>
  <si>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</si>
  <si>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</si>
  <si>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</si>
  <si>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</si>
  <si>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</si>
  <si>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</si>
  <si>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</si>
  <si>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</si>
  <si>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</si>
  <si>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</si>
  <si>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</si>
  <si>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</si>
  <si>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</si>
  <si>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</si>
  <si>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</si>
  <si>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</si>
  <si>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</si>
  <si>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</si>
  <si>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</si>
  <si>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</si>
  <si>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</si>
  <si>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</si>
  <si>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</si>
  <si>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</si>
  <si>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</si>
  <si>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</si>
  <si>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</si>
  <si>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</si>
  <si>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</si>
  <si>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</si>
  <si>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</si>
  <si>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</si>
  <si>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</si>
  <si>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</si>
  <si>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</si>
  <si>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</si>
  <si>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</si>
  <si>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</si>
  <si>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</si>
  <si>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</si>
  <si>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</si>
  <si>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</si>
  <si>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</si>
  <si>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</si>
  <si>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</si>
  <si>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</si>
  <si>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</si>
  <si>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</si>
  <si>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</si>
  <si>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</si>
  <si>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</si>
  <si>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</si>
  <si>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</si>
  <si>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</si>
  <si>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</si>
  <si>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</si>
  <si>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</si>
  <si>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</si>
  <si>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</si>
  <si>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</si>
  <si>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</si>
  <si>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</si>
  <si>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</si>
  <si>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</si>
  <si>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</si>
  <si>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</si>
  <si>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</si>
  <si>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</si>
  <si>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</si>
  <si>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</si>
  <si>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</si>
  <si>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</si>
  <si>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</si>
  <si>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</si>
  <si>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</si>
  <si>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</si>
  <si>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</si>
  <si>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</si>
  <si>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</si>
  <si>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</si>
  <si>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</si>
  <si>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</si>
  <si>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</si>
  <si>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</si>
  <si>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</si>
  <si>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</si>
  <si>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</si>
  <si>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</si>
  <si>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</si>
  <si>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</si>
  <si>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</si>
  <si>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</si>
  <si>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</si>
  <si>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</si>
  <si>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</si>
  <si>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</si>
  <si>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</si>
  <si>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</si>
  <si>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</si>
  <si>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</si>
  <si>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</si>
  <si>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</si>
  <si>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</si>
  <si>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</si>
  <si>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</si>
  <si>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</si>
  <si>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</si>
  <si>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</si>
  <si>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</si>
  <si>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</si>
  <si>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</si>
  <si>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</si>
  <si>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</si>
  <si>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</si>
  <si>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</si>
  <si>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</si>
  <si>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</si>
  <si>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</si>
  <si>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</si>
  <si>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</si>
  <si>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</si>
  <si>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</si>
  <si>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</si>
  <si>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</si>
  <si>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</si>
  <si>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</si>
  <si>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</si>
  <si>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</si>
  <si>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</si>
  <si>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</si>
  <si>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</si>
  <si>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</si>
  <si>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</si>
  <si>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</si>
  <si>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</si>
  <si>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</si>
  <si>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</si>
  <si>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</si>
  <si>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</si>
  <si>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</si>
  <si>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</si>
  <si>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</si>
  <si>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</si>
  <si>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</si>
  <si>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</si>
  <si>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</si>
  <si>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</si>
  <si>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</si>
  <si>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</si>
  <si>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</si>
  <si>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</si>
  <si>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</si>
  <si>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</si>
  <si>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</si>
  <si>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</si>
  <si>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</si>
  <si>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</si>
  <si>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</si>
  <si>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</si>
  <si>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</si>
  <si>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</si>
  <si>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</si>
  <si>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</si>
  <si>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</si>
  <si>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</si>
  <si>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</si>
  <si>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</si>
  <si>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</si>
  <si>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</si>
  <si>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</si>
  <si>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</si>
  <si>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</si>
  <si>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</si>
  <si>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</si>
  <si>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</si>
  <si>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</si>
  <si>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</si>
  <si>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</si>
  <si>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</si>
  <si>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</si>
  <si>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</si>
  <si>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</si>
  <si>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</si>
  <si>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</si>
  <si>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</si>
  <si>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</si>
  <si>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</si>
  <si>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</si>
  <si>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</si>
  <si>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</si>
  <si>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</si>
  <si>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</si>
  <si>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</si>
  <si>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</si>
  <si>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</si>
  <si>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</si>
  <si>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</si>
  <si>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</si>
  <si>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</si>
  <si>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</si>
  <si>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</si>
  <si>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</si>
  <si>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</si>
  <si>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</si>
  <si>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</si>
  <si>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</si>
  <si>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</si>
  <si>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</si>
  <si>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</si>
  <si>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</si>
  <si>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</si>
  <si>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</si>
  <si>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</si>
  <si>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</si>
  <si>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</si>
  <si>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</si>
  <si>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</si>
  <si>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</si>
  <si>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</si>
  <si>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</si>
  <si>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</si>
  <si>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</si>
  <si>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</si>
  <si>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</si>
  <si>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</si>
  <si>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</si>
  <si>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</si>
  <si>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</si>
  <si>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</si>
  <si>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</si>
  <si>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</si>
  <si>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</si>
  <si>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</si>
  <si>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</si>
  <si>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</si>
  <si>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</si>
  <si>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</si>
  <si>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</si>
  <si>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</si>
  <si>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</si>
  <si>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</si>
  <si>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</si>
  <si>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</si>
  <si>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</si>
  <si>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</si>
  <si>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</si>
  <si>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</si>
  <si>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</si>
  <si>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</si>
  <si>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</si>
  <si>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</si>
  <si>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</si>
  <si>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</si>
  <si>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</si>
  <si>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</si>
  <si>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</si>
  <si>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</si>
  <si>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</si>
  <si>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</si>
  <si>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</si>
  <si>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</si>
  <si>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</si>
  <si>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</si>
  <si>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</si>
  <si>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</si>
  <si>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</si>
  <si>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</si>
  <si>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</si>
  <si>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</si>
  <si>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</si>
  <si>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</si>
  <si>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</si>
  <si>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</si>
  <si>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</si>
  <si>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</si>
  <si>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</si>
  <si>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</si>
  <si>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</si>
  <si>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</si>
  <si>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</si>
  <si>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</si>
  <si>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</si>
  <si>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</si>
  <si>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</si>
  <si>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</si>
  <si>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</si>
  <si>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</si>
  <si>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</si>
  <si>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</si>
  <si>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</si>
  <si>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</si>
  <si>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</si>
  <si>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</si>
  <si>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</si>
  <si>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</si>
  <si>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</si>
  <si>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</si>
  <si>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</si>
  <si>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</si>
  <si>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</si>
  <si>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</si>
  <si>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</si>
  <si>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</si>
  <si>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</si>
  <si>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</si>
  <si>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</si>
  <si>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</si>
  <si>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</si>
  <si>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</si>
  <si>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</si>
  <si>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</si>
  <si>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</si>
  <si>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</si>
  <si>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</si>
  <si>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</si>
  <si>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</si>
  <si>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</si>
  <si>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</si>
  <si>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</si>
  <si>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</si>
  <si>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</si>
  <si>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</si>
  <si>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</si>
  <si>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</si>
  <si>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</si>
  <si>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</si>
  <si>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</si>
  <si>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</si>
  <si>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</si>
  <si>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</si>
  <si>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</si>
  <si>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</si>
  <si>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</si>
  <si>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</si>
  <si>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</si>
  <si>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</si>
  <si>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</si>
  <si>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</si>
  <si>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</si>
  <si>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</si>
  <si>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</si>
  <si>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</si>
  <si>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</si>
  <si>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</si>
  <si>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</si>
  <si>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</si>
  <si>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</si>
  <si>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</si>
  <si>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</si>
  <si>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</si>
  <si>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</si>
  <si>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</si>
  <si>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</si>
  <si>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</si>
  <si>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</si>
  <si>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</si>
  <si>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</si>
  <si>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</si>
  <si>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</si>
  <si>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</si>
  <si>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</si>
  <si>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</si>
  <si>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</si>
  <si>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</si>
  <si>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</si>
  <si>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</si>
  <si>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</si>
  <si>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</si>
  <si>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</si>
  <si>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</si>
  <si>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</si>
  <si>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</si>
  <si>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</si>
  <si>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</si>
  <si>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</si>
  <si>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</si>
  <si>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</si>
  <si>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</si>
  <si>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</si>
  <si>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</si>
  <si>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</si>
  <si>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</si>
  <si>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</si>
  <si>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</si>
  <si>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</si>
  <si>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</si>
  <si>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</si>
  <si>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</si>
  <si>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</si>
  <si>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</si>
  <si>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</si>
  <si>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</si>
  <si>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</si>
  <si>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</si>
  <si>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</si>
  <si>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</si>
  <si>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</si>
  <si>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</si>
  <si>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</si>
  <si>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</si>
  <si>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</si>
  <si>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</si>
  <si>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</si>
  <si>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</si>
  <si>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</si>
  <si>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</si>
  <si>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</si>
  <si>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</si>
  <si>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</si>
  <si>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</si>
  <si>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</si>
  <si>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</si>
  <si>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</si>
  <si>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</si>
  <si>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</si>
  <si>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</si>
  <si>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</si>
  <si>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</si>
  <si>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</si>
  <si>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</si>
  <si>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</si>
  <si>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</si>
  <si>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</si>
  <si>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</si>
  <si>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</si>
  <si>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</si>
  <si>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</si>
  <si>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</si>
  <si>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</si>
  <si>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</si>
  <si>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</si>
  <si>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</si>
  <si>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</si>
  <si>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</si>
  <si>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</si>
  <si>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</si>
  <si>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</si>
  <si>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</si>
  <si>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</si>
  <si>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</si>
  <si>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</si>
  <si>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</si>
  <si>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</si>
  <si>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</si>
  <si>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</si>
  <si>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</si>
  <si>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</si>
  <si>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</si>
  <si>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</si>
  <si>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</si>
  <si>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</si>
  <si>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</si>
  <si>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</si>
  <si>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</si>
  <si>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</si>
  <si>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</si>
  <si>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</si>
  <si>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</si>
  <si>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</si>
  <si>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</si>
  <si>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</si>
  <si>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</si>
  <si>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</si>
  <si>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</si>
  <si>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</si>
  <si>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</si>
  <si>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</si>
  <si>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</si>
  <si>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</si>
  <si>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</si>
  <si>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</si>
  <si>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</si>
  <si>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</si>
  <si>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</si>
  <si>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</si>
  <si>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</si>
  <si>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</si>
  <si>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</si>
  <si>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</si>
  <si>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</si>
  <si>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</si>
  <si>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</si>
  <si>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</si>
  <si>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</si>
  <si>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</si>
  <si>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</si>
  <si>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</si>
  <si>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</si>
  <si>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</si>
  <si>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</si>
  <si>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</si>
  <si>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</si>
  <si>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</si>
  <si>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</si>
  <si>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</si>
  <si>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</si>
  <si>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</si>
  <si>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</si>
  <si>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</si>
  <si>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</si>
  <si>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</si>
  <si>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</si>
  <si>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</si>
  <si>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</si>
  <si>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</si>
  <si>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</si>
  <si>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</si>
  <si>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</si>
  <si>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</si>
  <si>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</si>
  <si>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</si>
  <si>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</si>
  <si>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</si>
  <si>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</si>
  <si>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</si>
  <si>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</si>
  <si>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</si>
  <si>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</si>
  <si>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</si>
  <si>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</si>
  <si>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</si>
  <si>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</si>
  <si>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</si>
  <si>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</si>
  <si>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</si>
  <si>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</si>
  <si>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</si>
  <si>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</si>
  <si>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</si>
  <si>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</si>
  <si>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</si>
  <si>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</si>
  <si>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</si>
  <si>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</si>
  <si>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</si>
  <si>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</si>
  <si>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</si>
  <si>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</si>
  <si>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</si>
  <si>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</si>
  <si>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</si>
  <si>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</si>
  <si>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</si>
  <si>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</si>
  <si>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</si>
  <si>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</si>
  <si>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</si>
  <si>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</si>
  <si>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</si>
  <si>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</si>
  <si>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</si>
  <si>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</si>
  <si>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</si>
  <si>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</si>
  <si>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</si>
  <si>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</si>
  <si>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</si>
  <si>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</si>
  <si>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</si>
  <si>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</si>
  <si>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</si>
  <si>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</si>
  <si>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</si>
  <si>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</si>
  <si>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</si>
  <si>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</si>
  <si>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</si>
  <si>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</si>
  <si>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</si>
  <si>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</si>
  <si>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</si>
  <si>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</si>
  <si>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</si>
  <si>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</si>
  <si>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</si>
  <si>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</si>
  <si>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</si>
  <si>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</si>
  <si>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</si>
  <si>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</si>
  <si>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</si>
  <si>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</si>
  <si>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</si>
  <si>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</si>
  <si>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</si>
  <si>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</si>
  <si>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</si>
  <si>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</si>
  <si>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</si>
  <si>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</si>
  <si>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</si>
  <si>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</si>
  <si>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</si>
  <si>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</si>
  <si>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</si>
  <si>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</si>
  <si>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</si>
  <si>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</si>
  <si>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</si>
  <si>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</si>
  <si>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</si>
  <si>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</si>
  <si>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</si>
  <si>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</si>
  <si>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</si>
  <si>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</si>
  <si>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</si>
  <si>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</si>
  <si>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</si>
  <si>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</si>
  <si>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</si>
  <si>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</si>
  <si>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</si>
  <si>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</si>
  <si>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</si>
  <si>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</si>
  <si>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</si>
  <si>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</si>
  <si>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</si>
  <si>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</si>
  <si>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</si>
  <si>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</si>
  <si>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</si>
  <si>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</si>
  <si>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</si>
  <si>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</si>
  <si>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</si>
  <si>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</si>
  <si>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</si>
  <si>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</si>
  <si>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</si>
  <si>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</si>
  <si>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</si>
  <si>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</si>
  <si>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</si>
  <si>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</si>
  <si>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</si>
  <si>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</si>
  <si>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</si>
  <si>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</si>
  <si>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</si>
  <si>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</si>
  <si>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</si>
  <si>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</si>
  <si>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</si>
  <si>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</si>
  <si>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</si>
  <si>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</si>
  <si>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</si>
  <si>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</si>
  <si>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</si>
  <si>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</si>
  <si>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</si>
  <si>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</si>
  <si>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</si>
  <si>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</si>
  <si>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</si>
  <si>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</si>
  <si>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</si>
  <si>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</si>
  <si>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</si>
  <si>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</si>
  <si>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</si>
  <si>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</si>
  <si>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</si>
  <si>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</si>
  <si>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</si>
  <si>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</si>
  <si>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</si>
  <si>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</si>
  <si>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</si>
  <si>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</si>
  <si>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</si>
  <si>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</si>
  <si>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</si>
  <si>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</si>
  <si>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</si>
  <si>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</si>
  <si>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</si>
  <si>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</si>
  <si>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</si>
  <si>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</si>
  <si>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</si>
  <si>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</si>
  <si>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</si>
  <si>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</si>
  <si>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</si>
  <si>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</si>
  <si>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</si>
  <si>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</si>
  <si>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</si>
  <si>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</si>
  <si>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</si>
  <si>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</si>
  <si>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</si>
  <si>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</si>
  <si>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</si>
  <si>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</si>
  <si>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</si>
  <si>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</si>
  <si>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</si>
  <si>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</si>
  <si>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</si>
  <si>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</si>
  <si>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</si>
  <si>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</si>
  <si>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</si>
  <si>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</si>
  <si>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</si>
  <si>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</si>
  <si>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</si>
  <si>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</si>
  <si>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</si>
  <si>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</si>
  <si>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</si>
  <si>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</si>
  <si>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</si>
  <si>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</si>
  <si>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</si>
  <si>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</si>
  <si>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</si>
  <si>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</si>
  <si>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</si>
  <si>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</si>
  <si>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</si>
  <si>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</si>
  <si>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</si>
  <si>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</si>
  <si>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</si>
  <si>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</si>
  <si>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</si>
  <si>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</si>
  <si>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</si>
  <si>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</si>
  <si>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</si>
  <si>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</si>
  <si>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</si>
  <si>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</si>
  <si>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</si>
  <si>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</si>
  <si>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</si>
  <si>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</si>
  <si>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</si>
  <si>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</si>
  <si>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</si>
  <si>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</si>
  <si>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</si>
  <si>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</si>
  <si>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</si>
  <si>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</si>
  <si>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</si>
  <si>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</si>
  <si>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</si>
  <si>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</si>
  <si>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</si>
  <si>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</si>
  <si>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</si>
  <si>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</si>
  <si>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</si>
  <si>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</si>
  <si>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</si>
  <si>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</si>
  <si>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</si>
  <si>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</si>
  <si>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</si>
  <si>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</si>
  <si>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</si>
  <si>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</si>
  <si>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</si>
  <si>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</si>
  <si>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</si>
  <si>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</si>
  <si>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</si>
  <si>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</si>
  <si>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</si>
  <si>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</si>
  <si>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</si>
  <si>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</si>
  <si>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</si>
  <si>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</si>
  <si>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</si>
  <si>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</si>
  <si>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</si>
  <si>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</si>
  <si>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</si>
  <si>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</si>
  <si>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</si>
  <si>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</si>
  <si>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</si>
  <si>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</si>
  <si>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</si>
  <si>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</si>
  <si>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</si>
  <si>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</si>
  <si>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</si>
  <si>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</si>
  <si>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</si>
  <si>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</si>
  <si>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</si>
  <si>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</si>
  <si>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</si>
  <si>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</si>
  <si>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</si>
  <si>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</si>
  <si>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</si>
  <si>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</si>
  <si>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</si>
  <si>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</si>
  <si>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</si>
  <si>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</si>
  <si>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</si>
  <si>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</si>
  <si>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</si>
  <si>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</si>
  <si>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</si>
  <si>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</si>
  <si>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</si>
  <si>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</si>
  <si>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</si>
  <si>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</si>
  <si>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</si>
  <si>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</si>
  <si>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</si>
  <si>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</si>
  <si>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</si>
  <si>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</si>
  <si>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</si>
  <si>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</si>
  <si>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</si>
  <si>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</si>
  <si>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</si>
  <si>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</si>
  <si>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</si>
  <si>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</si>
  <si>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</si>
  <si>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</si>
  <si>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</si>
  <si>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</si>
  <si>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</si>
  <si>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</si>
  <si>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</si>
  <si>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</si>
  <si>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</si>
  <si>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</si>
  <si>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</si>
  <si>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</si>
  <si>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</si>
  <si>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</si>
  <si>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</si>
  <si>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</si>
  <si>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</si>
  <si>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</si>
  <si>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</si>
  <si>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</si>
  <si>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</si>
  <si>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</si>
  <si>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</si>
  <si>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</si>
  <si>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</si>
  <si>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</si>
  <si>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</si>
  <si>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</si>
  <si>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</si>
  <si>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</si>
  <si>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</si>
  <si>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</si>
  <si>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</si>
  <si>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</si>
  <si>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</si>
  <si>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</si>
  <si>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</si>
  <si>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</si>
  <si>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</si>
  <si>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</si>
  <si>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</si>
  <si>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</si>
  <si>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</si>
  <si>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</si>
  <si>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</si>
  <si>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</si>
  <si>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</si>
  <si>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</si>
  <si>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</si>
  <si>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</si>
  <si>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</si>
  <si>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</si>
  <si>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</si>
  <si>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</si>
  <si>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</si>
  <si>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</si>
  <si>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</si>
  <si>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</si>
  <si>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</si>
  <si>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</si>
  <si>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</si>
  <si>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</si>
  <si>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</si>
  <si>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</si>
  <si>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</si>
  <si>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</si>
  <si>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</si>
  <si>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</si>
  <si>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</si>
  <si>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</si>
  <si>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</si>
  <si>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</si>
  <si>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</si>
  <si>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</si>
  <si>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</si>
  <si>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</si>
  <si>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</si>
  <si>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</si>
  <si>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</si>
  <si>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</si>
  <si>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</si>
  <si>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</si>
  <si>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</si>
  <si>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</si>
  <si>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</si>
  <si>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</si>
  <si>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</si>
  <si>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</si>
  <si>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</si>
  <si>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</si>
  <si>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</si>
  <si>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</si>
  <si>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</si>
  <si>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</si>
  <si>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</si>
  <si>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</si>
  <si>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</si>
  <si>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</si>
  <si>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</si>
  <si>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</si>
  <si>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</si>
  <si>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</si>
  <si>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</si>
  <si>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</si>
  <si>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</si>
  <si>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</si>
  <si>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</si>
  <si>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</si>
  <si>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</si>
  <si>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</si>
  <si>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</si>
  <si>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</si>
  <si>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</si>
  <si>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</si>
  <si>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</si>
  <si>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</si>
  <si>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</si>
  <si>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</si>
  <si>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</si>
  <si>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</si>
  <si>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</si>
  <si>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</si>
  <si>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</si>
  <si>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</si>
  <si>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</si>
  <si>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</si>
  <si>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</si>
  <si>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</si>
  <si>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</si>
  <si>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</si>
  <si>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</si>
  <si>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</si>
  <si>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</si>
  <si>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</si>
  <si>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</si>
  <si>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</si>
  <si>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</si>
  <si>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</si>
  <si>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</si>
  <si>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</si>
  <si>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</si>
  <si>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</si>
  <si>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</si>
  <si>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</si>
  <si>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</si>
  <si>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</si>
  <si>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</si>
  <si>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</si>
  <si>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</si>
  <si>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</si>
  <si>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</si>
  <si>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</si>
  <si>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</si>
  <si>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</si>
  <si>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</si>
  <si>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</si>
  <si>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</si>
  <si>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</si>
  <si>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</si>
  <si>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</si>
  <si>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</si>
  <si>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</si>
  <si>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</si>
  <si>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</si>
  <si>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</si>
  <si>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</si>
  <si>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</si>
  <si>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</si>
  <si>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</si>
  <si>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</si>
  <si>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</si>
  <si>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</si>
  <si>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</si>
  <si>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</si>
  <si>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</si>
  <si>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</si>
  <si>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</si>
  <si>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</si>
  <si>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</si>
  <si>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</si>
  <si>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</si>
  <si>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</si>
  <si>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</si>
  <si>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</si>
  <si>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</si>
  <si>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</si>
  <si>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</si>
  <si>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</si>
  <si>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</si>
  <si>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</si>
  <si>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</si>
  <si>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</si>
  <si>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</si>
  <si>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</si>
  <si>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</si>
  <si>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</si>
  <si>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</si>
  <si>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</si>
  <si>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</si>
  <si>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</si>
  <si>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</si>
  <si>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</si>
  <si>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</si>
  <si>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</si>
  <si>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</si>
  <si>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</si>
  <si>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</si>
  <si>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</si>
  <si>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</si>
  <si>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</si>
  <si>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</si>
  <si>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</si>
  <si>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</si>
  <si>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</si>
  <si>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</si>
  <si>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</si>
  <si>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</si>
  <si>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</si>
  <si>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</si>
  <si>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</si>
  <si>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</si>
  <si>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</si>
  <si>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</si>
  <si>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</si>
  <si>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</si>
  <si>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</si>
  <si>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</si>
  <si>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</si>
  <si>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</si>
  <si>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</si>
  <si>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</si>
  <si>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</si>
  <si>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</si>
  <si>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</si>
  <si>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</si>
  <si>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</si>
  <si>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</si>
  <si>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</si>
  <si>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</si>
  <si>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</si>
  <si>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</si>
  <si>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</si>
  <si>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</si>
  <si>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</si>
  <si>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</si>
  <si>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</si>
  <si>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</si>
  <si>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</si>
  <si>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</si>
  <si>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</si>
  <si>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</si>
  <si>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</si>
  <si>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</si>
  <si>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</si>
  <si>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</si>
  <si>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</si>
  <si>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</si>
  <si>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</si>
  <si>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</si>
  <si>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</si>
  <si>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</si>
  <si>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</si>
  <si>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</si>
  <si>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</si>
  <si>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</si>
  <si>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</si>
  <si>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</si>
  <si>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</si>
  <si>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</si>
  <si>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</si>
  <si>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</si>
  <si>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</si>
  <si>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</si>
  <si>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</si>
  <si>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</si>
  <si>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</si>
  <si>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</si>
  <si>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</si>
  <si>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</si>
  <si>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</si>
  <si>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</si>
  <si>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</si>
  <si>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</si>
  <si>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</si>
  <si>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</si>
  <si>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</si>
  <si>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</si>
  <si>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</si>
  <si>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</si>
  <si>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</si>
  <si>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</si>
  <si>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</si>
  <si>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</si>
  <si>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</si>
  <si>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</si>
  <si>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</si>
  <si>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</si>
  <si>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</si>
  <si>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</si>
  <si>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</si>
  <si>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</si>
  <si>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</si>
  <si>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</si>
  <si>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</si>
  <si>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</si>
  <si>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</si>
  <si>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</si>
  <si>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</si>
  <si>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</si>
  <si>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</si>
  <si>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</si>
  <si>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</si>
  <si>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</si>
  <si>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</si>
  <si>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</si>
  <si>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</si>
  <si>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</si>
  <si>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</si>
  <si>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</si>
  <si>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</si>
  <si>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</si>
  <si>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</si>
  <si>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</si>
  <si>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</si>
  <si>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</si>
  <si>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</si>
  <si>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</si>
  <si>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</si>
  <si>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</si>
  <si>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</si>
  <si>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</si>
  <si>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</si>
  <si>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</si>
  <si>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</si>
  <si>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</si>
  <si>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</si>
  <si>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</si>
  <si>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</si>
  <si>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</si>
  <si>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</si>
  <si>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</si>
  <si>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</si>
  <si>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</si>
  <si>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</si>
  <si>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</si>
  <si>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</si>
  <si>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</si>
  <si>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</si>
  <si>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</si>
  <si>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</si>
  <si>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</si>
  <si>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</si>
  <si>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</si>
  <si>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</si>
  <si>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</si>
  <si>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</si>
  <si>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</si>
  <si>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</si>
  <si>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</si>
  <si>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</si>
  <si>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</si>
  <si>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</si>
  <si>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</si>
  <si>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</si>
  <si>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</si>
  <si>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</si>
  <si>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</si>
  <si>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</si>
  <si>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</si>
  <si>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</si>
  <si>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</si>
  <si>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</si>
  <si>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</si>
  <si>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</si>
  <si>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</si>
  <si>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</si>
  <si>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</si>
  <si>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</si>
  <si>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</si>
  <si>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</si>
  <si>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</si>
  <si>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</si>
  <si>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</si>
  <si>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</si>
  <si>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</si>
  <si>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</si>
  <si>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</si>
  <si>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</si>
  <si>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</si>
  <si>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</si>
  <si>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</si>
  <si>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</si>
  <si>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</si>
  <si>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</si>
  <si>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</si>
  <si>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</si>
  <si>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</si>
  <si>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</si>
  <si>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</si>
  <si>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</si>
  <si>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</si>
  <si>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</si>
  <si>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</si>
  <si>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</si>
  <si>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</si>
  <si>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</si>
  <si>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</si>
  <si>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</si>
  <si>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</si>
  <si>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</si>
  <si>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</si>
  <si>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</si>
  <si>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</si>
  <si>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</si>
  <si>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</si>
  <si>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</si>
  <si>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</si>
  <si>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</si>
  <si>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</si>
  <si>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</si>
  <si>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</si>
  <si>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</si>
  <si>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</si>
  <si>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</si>
  <si>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</si>
  <si>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</si>
  <si>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</si>
  <si>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</si>
  <si>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</si>
  <si>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</si>
  <si>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</si>
  <si>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</si>
  <si>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</si>
  <si>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</si>
  <si>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</si>
  <si>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</si>
  <si>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</si>
  <si>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</si>
  <si>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</si>
  <si>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</si>
  <si>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</si>
  <si>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</si>
  <si>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</si>
  <si>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</si>
  <si>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</si>
  <si>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</si>
  <si>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</si>
  <si>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</si>
  <si>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</si>
  <si>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</si>
  <si>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</si>
  <si>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</si>
  <si>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</si>
  <si>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</si>
  <si>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</si>
  <si>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</si>
  <si>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</si>
  <si>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</si>
  <si>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</si>
  <si>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</si>
  <si>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</si>
  <si>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</si>
  <si>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</si>
  <si>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</si>
  <si>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</si>
  <si>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</si>
  <si>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</si>
  <si>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</si>
  <si>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</si>
  <si>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</si>
  <si>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</si>
  <si>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</si>
  <si>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</si>
  <si>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</si>
  <si>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</si>
  <si>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</si>
  <si>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</si>
  <si>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</si>
  <si>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</si>
  <si>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</si>
  <si>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</si>
  <si>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</si>
  <si>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</si>
  <si>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</si>
  <si>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</si>
  <si>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</si>
  <si>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</si>
  <si>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</si>
  <si>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</si>
  <si>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</si>
  <si>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</si>
  <si>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</si>
  <si>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</si>
  <si>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</si>
  <si>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</si>
  <si>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</si>
  <si>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</si>
  <si>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</si>
  <si>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</si>
  <si>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</si>
  <si>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</si>
  <si>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</si>
  <si>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</si>
  <si>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</si>
  <si>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</si>
  <si>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</si>
  <si>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</si>
  <si>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</si>
  <si>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</si>
  <si>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</si>
  <si>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</si>
  <si>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</si>
  <si>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</si>
  <si>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</si>
  <si>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</si>
  <si>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</si>
  <si>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</si>
  <si>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</si>
  <si>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</si>
  <si>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</si>
  <si>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</si>
  <si>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</si>
  <si>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</si>
  <si>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</si>
  <si>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</si>
  <si>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</si>
  <si>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</si>
  <si>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</si>
  <si>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</si>
  <si>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</si>
  <si>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</si>
  <si>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</si>
  <si>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</si>
  <si>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</si>
  <si>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</si>
  <si>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</si>
  <si>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</si>
  <si>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</si>
  <si>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</si>
  <si>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</si>
  <si>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</si>
  <si>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</si>
  <si>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</si>
  <si>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</si>
  <si>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</si>
  <si>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</si>
  <si>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</si>
  <si>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</si>
  <si>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</si>
  <si>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</si>
  <si>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</si>
  <si>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</si>
  <si>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</si>
  <si>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</si>
  <si>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</si>
  <si>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</si>
  <si>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</si>
  <si>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</si>
  <si>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</si>
  <si>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</si>
  <si>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</si>
  <si>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</si>
  <si>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</si>
  <si>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</si>
  <si>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</si>
  <si>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</si>
  <si>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</si>
  <si>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</si>
  <si>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</si>
  <si>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</si>
  <si>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</si>
  <si>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</si>
  <si>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</si>
  <si>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</si>
  <si>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</si>
  <si>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</si>
  <si>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</si>
  <si>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</si>
  <si>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</si>
  <si>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</si>
  <si>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</si>
  <si>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</si>
  <si>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</si>
  <si>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</si>
  <si>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</si>
  <si>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</si>
  <si>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</si>
  <si>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</si>
  <si>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</si>
  <si>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</si>
  <si>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</si>
  <si>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</si>
  <si>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</si>
  <si>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</si>
  <si>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</si>
  <si>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</si>
  <si>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</si>
  <si>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</si>
  <si>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</si>
  <si>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</si>
  <si>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</si>
  <si>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</si>
  <si>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</si>
  <si>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</si>
  <si>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</si>
  <si>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</si>
  <si>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</si>
  <si>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</si>
  <si>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</si>
  <si>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</si>
  <si>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</si>
  <si>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</si>
  <si>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</si>
  <si>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</si>
  <si>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</si>
  <si>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</si>
  <si>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</si>
  <si>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</si>
  <si>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</si>
  <si>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</si>
  <si>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</si>
  <si>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</si>
  <si>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</si>
  <si>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</si>
  <si>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</si>
  <si>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</si>
  <si>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</si>
  <si>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</si>
  <si>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</si>
  <si>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</si>
  <si>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</si>
  <si>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</si>
  <si>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</si>
  <si>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</si>
  <si>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</si>
  <si>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</si>
  <si>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</si>
  <si>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</si>
  <si>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</si>
  <si>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</si>
  <si>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</si>
  <si>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</si>
  <si>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</si>
  <si>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</si>
  <si>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</si>
  <si>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</si>
  <si>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</si>
  <si>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</si>
  <si>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</si>
  <si>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</si>
  <si>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</si>
  <si>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</si>
  <si>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</si>
  <si>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</si>
  <si>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</si>
  <si>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</si>
  <si>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</si>
  <si>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</si>
  <si>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</si>
  <si>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</si>
  <si>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</si>
  <si>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</si>
  <si>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</si>
  <si>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</si>
  <si>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</si>
  <si>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</si>
  <si>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</si>
  <si>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</si>
  <si>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</si>
  <si>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</si>
  <si>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</si>
  <si>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</si>
  <si>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</si>
  <si>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</si>
  <si>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</si>
  <si>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</si>
  <si>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</si>
  <si>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</si>
  <si>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</si>
  <si>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</si>
  <si>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</si>
  <si>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</si>
  <si>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</si>
  <si>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</si>
  <si>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</si>
  <si>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</si>
  <si>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</si>
  <si>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</si>
  <si>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</si>
  <si>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</si>
  <si>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</si>
  <si>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</si>
  <si>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</si>
  <si>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</si>
  <si>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</si>
  <si>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</si>
  <si>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</si>
  <si>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</si>
  <si>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</si>
  <si>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</si>
  <si>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</si>
  <si>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</si>
  <si>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</si>
  <si>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</si>
  <si>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</si>
  <si>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</si>
  <si>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</si>
  <si>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</si>
  <si>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</si>
  <si>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</si>
  <si>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</si>
  <si>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</si>
  <si>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</si>
  <si>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</si>
  <si>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</si>
  <si>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</si>
  <si>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</si>
  <si>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</si>
  <si>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</si>
  <si>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</si>
  <si>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</si>
  <si>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</si>
  <si>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</si>
  <si>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</si>
  <si>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</si>
  <si>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</si>
  <si>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</si>
  <si>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</si>
  <si>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</si>
  <si>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</si>
  <si>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</si>
  <si>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</si>
  <si>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</si>
  <si>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</si>
  <si>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</si>
  <si>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</si>
  <si>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</si>
  <si>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</si>
  <si>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</si>
  <si>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</si>
  <si>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</si>
  <si>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</si>
  <si>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</si>
  <si>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</si>
  <si>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</si>
  <si>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</si>
  <si>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</si>
  <si>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</si>
  <si>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</si>
  <si>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</si>
  <si>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</si>
  <si>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</si>
  <si>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</si>
  <si>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</si>
  <si>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</si>
  <si>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</si>
  <si>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</si>
  <si>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</si>
  <si>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</si>
  <si>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</si>
  <si>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</si>
  <si>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</si>
  <si>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</si>
  <si>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</si>
  <si>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</si>
  <si>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</si>
  <si>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</si>
  <si>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</si>
  <si>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</si>
  <si>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</si>
  <si>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</si>
  <si>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</si>
  <si>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</si>
  <si>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</si>
  <si>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</si>
  <si>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</si>
  <si>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</si>
  <si>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</si>
  <si>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</si>
  <si>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</si>
  <si>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</si>
  <si>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</si>
  <si>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</si>
  <si>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</si>
  <si>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</si>
  <si>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</si>
  <si>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</si>
  <si>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</si>
  <si>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</si>
  <si>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</si>
  <si>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</si>
  <si>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</si>
  <si>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</si>
  <si>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</si>
  <si>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</si>
  <si>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</si>
  <si>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</si>
  <si>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</si>
  <si>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</si>
  <si>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</si>
  <si>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</si>
  <si>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</si>
  <si>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</si>
  <si>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</si>
  <si>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</si>
  <si>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</si>
  <si>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</si>
  <si>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</si>
  <si>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</si>
  <si>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</si>
  <si>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</si>
  <si>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</si>
  <si>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</si>
  <si>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</si>
  <si>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</si>
  <si>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</si>
  <si>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</si>
  <si>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</si>
  <si>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</si>
  <si>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</si>
  <si>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</si>
  <si>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</si>
  <si>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</si>
  <si>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</si>
  <si>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</si>
  <si>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</si>
  <si>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</si>
  <si>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</si>
  <si>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</si>
  <si>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</si>
  <si>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</si>
  <si>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</si>
  <si>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</si>
  <si>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</si>
  <si>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</si>
  <si>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</si>
  <si>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</si>
  <si>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</si>
  <si>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</si>
  <si>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</si>
  <si>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</si>
  <si>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</si>
  <si>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</si>
  <si>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</si>
  <si>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</si>
  <si>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</si>
  <si>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</si>
  <si>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</si>
  <si>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</si>
  <si>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</si>
  <si>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</si>
  <si>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</si>
  <si>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</si>
  <si>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</si>
  <si>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</si>
  <si>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</si>
  <si>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</si>
  <si>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</si>
  <si>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</si>
  <si>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</si>
  <si>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</si>
  <si>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</si>
  <si>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</si>
  <si>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</si>
  <si>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</si>
  <si>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</si>
  <si>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</si>
  <si>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</si>
  <si>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</si>
  <si>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</si>
  <si>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</si>
  <si>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</si>
  <si>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</si>
  <si>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</si>
  <si>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</si>
  <si>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</si>
  <si>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</si>
  <si>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</si>
  <si>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</si>
  <si>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</si>
  <si>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</si>
  <si>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</si>
  <si>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</si>
  <si>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</si>
  <si>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</si>
  <si>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</si>
  <si>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</si>
  <si>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</si>
  <si>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</si>
  <si>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</si>
  <si>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</si>
  <si>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</si>
  <si>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</si>
  <si>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</si>
  <si>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</si>
  <si>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</si>
  <si>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</si>
  <si>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</si>
  <si>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</si>
  <si>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</si>
  <si>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</si>
  <si>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</si>
  <si>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</si>
  <si>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</si>
  <si>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</si>
  <si>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</si>
  <si>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</si>
  <si>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</si>
  <si>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</si>
  <si>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</si>
  <si>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</si>
  <si>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</si>
  <si>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</si>
  <si>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</si>
  <si>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</si>
  <si>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</si>
  <si>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</si>
  <si>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</si>
  <si>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</si>
  <si>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</si>
  <si>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</si>
  <si>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</si>
  <si>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</si>
  <si>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</si>
  <si>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</si>
  <si>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</si>
  <si>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</si>
  <si>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</si>
  <si>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</si>
  <si>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</si>
  <si>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</si>
  <si>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</si>
  <si>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</si>
  <si>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</si>
  <si>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</si>
  <si>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</si>
  <si>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</si>
  <si>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</si>
  <si>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</si>
  <si>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</si>
  <si>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</si>
  <si>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</si>
  <si>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</si>
  <si>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</si>
  <si>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</si>
  <si>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</si>
  <si>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</si>
  <si>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</si>
  <si>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</si>
  <si>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</si>
  <si>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</si>
  <si>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</si>
  <si>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</si>
  <si>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</si>
  <si>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</si>
  <si>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</si>
  <si>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</si>
  <si>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</si>
  <si>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</si>
  <si>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</si>
  <si>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</si>
  <si>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</si>
  <si>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</si>
  <si>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</si>
  <si>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</si>
  <si>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</si>
  <si>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</si>
  <si>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</si>
  <si>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</si>
  <si>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</si>
  <si>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</si>
  <si>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</si>
  <si>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</si>
  <si>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</si>
  <si>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</si>
  <si>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</si>
  <si>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</si>
  <si>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</si>
  <si>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</si>
  <si>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</si>
  <si>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</si>
  <si>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</si>
  <si>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</si>
  <si>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</si>
  <si>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</si>
  <si>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</si>
  <si>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</si>
  <si>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</si>
  <si>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</si>
  <si>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</si>
  <si>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</si>
  <si>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</si>
  <si>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</si>
  <si>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</si>
  <si>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</si>
  <si>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</si>
  <si>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</si>
  <si>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</si>
  <si>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</si>
  <si>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</si>
  <si>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</si>
  <si>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</si>
  <si>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</si>
  <si>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</si>
  <si>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</si>
  <si>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</si>
  <si>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</si>
  <si>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</si>
  <si>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</si>
  <si>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</si>
  <si>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</si>
  <si>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</si>
  <si>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</si>
  <si>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</si>
  <si>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</si>
  <si>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</si>
  <si>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</si>
  <si>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</si>
  <si>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</si>
  <si>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</si>
  <si>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</si>
  <si>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</si>
  <si>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</si>
  <si>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</si>
  <si>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</si>
  <si>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</si>
  <si>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</si>
  <si>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</si>
  <si>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</si>
  <si>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</si>
  <si>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</si>
  <si>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</si>
  <si>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</si>
  <si>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</si>
  <si>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</si>
  <si>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</si>
  <si>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</si>
  <si>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</si>
  <si>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</si>
  <si>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</si>
  <si>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</si>
  <si>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</si>
  <si>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</si>
  <si>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</si>
  <si>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</si>
  <si>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</si>
  <si>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</si>
  <si>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</si>
  <si>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</si>
  <si>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</si>
  <si>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</si>
  <si>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</si>
  <si>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</si>
  <si>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</si>
  <si>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</si>
  <si>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</si>
  <si>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</si>
  <si>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</si>
  <si>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</si>
  <si>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</si>
  <si>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</si>
  <si>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</si>
  <si>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</si>
  <si>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</si>
  <si>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</si>
  <si>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</si>
  <si>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</si>
  <si>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</si>
  <si>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</si>
  <si>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</si>
  <si>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</si>
  <si>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</si>
  <si>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</si>
  <si>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</si>
  <si>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</si>
  <si>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</si>
  <si>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</si>
  <si>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</si>
  <si>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</si>
  <si>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</si>
  <si>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</si>
  <si>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</si>
  <si>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</si>
  <si>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</si>
  <si>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</si>
  <si>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</si>
  <si>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</si>
  <si>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</si>
  <si>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</si>
  <si>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</si>
  <si>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</si>
  <si>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</si>
  <si>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</si>
  <si>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</si>
  <si>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</si>
  <si>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</si>
  <si>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</si>
  <si>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</si>
  <si>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</si>
  <si>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</si>
  <si>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</si>
  <si>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</si>
  <si>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</si>
  <si>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</si>
  <si>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</si>
  <si>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</si>
  <si>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</si>
  <si>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</si>
  <si>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</si>
  <si>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</si>
  <si>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</si>
  <si>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</si>
  <si>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</si>
  <si>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</si>
  <si>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</si>
  <si>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</si>
  <si>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</si>
  <si>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</si>
  <si>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</si>
  <si>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</si>
  <si>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</si>
  <si>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</si>
  <si>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</si>
  <si>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</si>
  <si>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</si>
  <si>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</si>
  <si>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</si>
  <si>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</si>
  <si>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</si>
  <si>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</si>
  <si>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</si>
  <si>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</si>
  <si>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</si>
  <si>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</si>
  <si>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</si>
  <si>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</si>
  <si>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</si>
  <si>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</si>
  <si>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</si>
  <si>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</si>
  <si>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</si>
  <si>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</si>
  <si>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</si>
  <si>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</si>
  <si>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</si>
  <si>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</si>
  <si>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</si>
  <si>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</si>
  <si>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</si>
  <si>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</si>
  <si>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</si>
  <si>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</si>
  <si>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</si>
  <si>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</si>
  <si>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</si>
  <si>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</si>
  <si>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</si>
  <si>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</si>
  <si>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</si>
  <si>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</si>
  <si>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</si>
  <si>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</si>
  <si>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</si>
  <si>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</si>
  <si>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</si>
  <si>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</si>
  <si>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</si>
  <si>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</si>
  <si>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</si>
  <si>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</si>
  <si>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</si>
  <si>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</si>
  <si>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</si>
  <si>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</si>
  <si>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</si>
  <si>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</si>
  <si>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</si>
  <si>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</si>
  <si>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</si>
  <si>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</si>
  <si>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</si>
  <si>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</si>
  <si>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</si>
  <si>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</si>
  <si>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</si>
  <si>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</si>
  <si>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</si>
  <si>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</si>
  <si>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</si>
  <si>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</si>
  <si>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</si>
  <si>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</si>
  <si>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</si>
  <si>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</si>
  <si>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</si>
  <si>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</si>
  <si>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</si>
  <si>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</si>
  <si>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</si>
  <si>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</si>
  <si>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</si>
  <si>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</si>
  <si>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</si>
  <si>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</si>
  <si>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</si>
  <si>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</si>
  <si>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</si>
  <si>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</si>
  <si>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</si>
  <si>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</si>
  <si>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</si>
  <si>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</si>
  <si>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</si>
  <si>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</si>
  <si>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</si>
  <si>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</si>
  <si>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</si>
  <si>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</si>
  <si>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</si>
  <si>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</si>
  <si>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</si>
  <si>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</si>
  <si>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</si>
  <si>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</si>
  <si>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</si>
  <si>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</si>
  <si>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</si>
  <si>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</si>
  <si>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</si>
  <si>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</si>
  <si>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</si>
  <si>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</si>
  <si>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</si>
  <si>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</si>
  <si>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</si>
  <si>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</si>
  <si>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</si>
  <si>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</si>
  <si>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</si>
  <si>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</si>
  <si>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</si>
  <si>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</si>
  <si>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</si>
  <si>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</si>
  <si>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</si>
  <si>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</si>
  <si>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</si>
  <si>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</si>
  <si>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</si>
  <si>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</si>
  <si>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</si>
  <si>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</si>
  <si>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</si>
  <si>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</si>
  <si>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</si>
  <si>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</si>
  <si>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</si>
  <si>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</si>
  <si>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</si>
  <si>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</si>
  <si>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</si>
  <si>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</si>
  <si>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</si>
  <si>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</si>
  <si>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</si>
  <si>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</si>
  <si>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</si>
  <si>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</si>
  <si>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</si>
  <si>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</si>
  <si>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</si>
  <si>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</si>
  <si>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</si>
  <si>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</si>
  <si>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</si>
  <si>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</si>
  <si>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</si>
  <si>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</si>
  <si>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</si>
  <si>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</si>
  <si>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</si>
  <si>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</si>
  <si>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</si>
  <si>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</si>
  <si>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</si>
  <si>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</si>
  <si>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</si>
  <si>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</si>
  <si>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</si>
  <si>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</si>
  <si>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</si>
  <si>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</si>
  <si>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</si>
  <si>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</si>
  <si>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</si>
  <si>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</si>
  <si>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</si>
  <si>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</si>
  <si>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</si>
  <si>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</si>
  <si>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</si>
  <si>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</si>
  <si>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</si>
  <si>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</si>
  <si>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</si>
  <si>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</si>
  <si>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</si>
  <si>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</si>
  <si>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</si>
  <si>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</si>
  <si>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</si>
  <si>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</si>
  <si>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</si>
  <si>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</si>
  <si>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</si>
  <si>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</si>
  <si>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</si>
  <si>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</si>
  <si>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</si>
  <si>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</si>
  <si>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</si>
  <si>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</si>
  <si>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</si>
  <si>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</si>
  <si>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</si>
  <si>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</si>
  <si>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</si>
  <si>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</si>
  <si>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</si>
  <si>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</si>
  <si>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</si>
  <si>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</si>
  <si>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</si>
  <si>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</si>
  <si>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</si>
  <si>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</si>
  <si>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</si>
  <si>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</si>
  <si>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</si>
  <si>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</si>
  <si>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</si>
  <si>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</si>
  <si>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</si>
  <si>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</si>
  <si>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</si>
  <si>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</si>
  <si>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</si>
  <si>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</si>
  <si>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</si>
  <si>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</si>
  <si>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</si>
  <si>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</si>
  <si>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</si>
  <si>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</si>
  <si>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</si>
  <si>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</si>
  <si>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</si>
  <si>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</si>
  <si>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</si>
  <si>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</si>
  <si>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</si>
  <si>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</si>
  <si>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</si>
  <si>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</si>
  <si>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</si>
  <si>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</si>
  <si>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</si>
  <si>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</si>
  <si>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</si>
  <si>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</si>
  <si>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</si>
  <si>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</si>
  <si>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</si>
  <si>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</si>
  <si>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</si>
  <si>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</si>
  <si>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</si>
  <si>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</si>
  <si>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</si>
  <si>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</si>
  <si>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</si>
  <si>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</si>
  <si>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</si>
  <si>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</si>
  <si>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</si>
  <si>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</si>
  <si>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</si>
  <si>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</si>
  <si>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</si>
  <si>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</si>
  <si>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</si>
  <si>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</si>
  <si>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</si>
  <si>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</si>
  <si>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</si>
  <si>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</si>
  <si>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</si>
  <si>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</si>
  <si>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</si>
  <si>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</si>
  <si>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</si>
  <si>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</si>
  <si>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</si>
  <si>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</si>
  <si>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</si>
  <si>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</si>
  <si>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</si>
  <si>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</si>
  <si>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</si>
  <si>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</si>
  <si>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</si>
  <si>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</si>
  <si>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</si>
  <si>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</si>
  <si>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</si>
  <si>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</si>
  <si>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</si>
  <si>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</si>
  <si>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</si>
  <si>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</si>
  <si>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</si>
  <si>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</si>
  <si>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</si>
  <si>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</si>
  <si>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</si>
  <si>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</si>
  <si>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</si>
  <si>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</si>
  <si>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</si>
  <si>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</si>
  <si>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</si>
  <si>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</si>
  <si>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</si>
  <si>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</si>
  <si>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</si>
  <si>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</si>
  <si>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</si>
  <si>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</si>
  <si>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</si>
  <si>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</si>
  <si>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</si>
  <si>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</si>
  <si>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</si>
  <si>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</si>
  <si>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</si>
  <si>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</si>
  <si>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</si>
  <si>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</si>
  <si>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</si>
  <si>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</si>
  <si>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</si>
  <si>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</si>
  <si>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</si>
  <si>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</si>
  <si>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</si>
  <si>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</si>
  <si>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</si>
  <si>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</si>
  <si>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</si>
  <si>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</si>
  <si>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</si>
  <si>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</si>
  <si>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</si>
  <si>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</si>
  <si>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</si>
  <si>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</si>
  <si>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</si>
  <si>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</si>
  <si>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</si>
  <si>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</si>
  <si>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</si>
  <si>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</si>
  <si>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</si>
  <si>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</si>
  <si>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</si>
  <si>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</si>
  <si>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</si>
  <si>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</si>
  <si>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</si>
  <si>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</si>
  <si>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</si>
  <si>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</si>
  <si>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</si>
  <si>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</si>
  <si>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</si>
  <si>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</si>
  <si>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</si>
  <si>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</si>
  <si>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</si>
  <si>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</si>
  <si>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</si>
  <si>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</si>
  <si>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</si>
  <si>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</si>
  <si>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</si>
  <si>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</si>
  <si>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</si>
  <si>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</si>
  <si>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</si>
  <si>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</si>
  <si>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</si>
  <si>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</si>
  <si>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</si>
  <si>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</si>
  <si>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</si>
  <si>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</si>
  <si>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</si>
  <si>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</si>
  <si>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</si>
  <si>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</si>
  <si>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</si>
  <si>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</si>
  <si>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</si>
  <si>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</si>
  <si>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</si>
  <si>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</si>
  <si>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</si>
  <si>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</si>
  <si>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</si>
  <si>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</si>
  <si>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</si>
  <si>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</si>
  <si>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</si>
  <si>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</si>
  <si>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</si>
  <si>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</si>
  <si>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</si>
  <si>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</si>
  <si>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</si>
  <si>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</si>
  <si>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</si>
  <si>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</si>
  <si>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</si>
  <si>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</si>
  <si>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</si>
  <si>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</si>
  <si>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</si>
  <si>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</si>
  <si>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</si>
  <si>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</si>
  <si>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</si>
  <si>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</si>
  <si>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</si>
  <si>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</si>
  <si>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</si>
  <si>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</si>
  <si>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</si>
  <si>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</si>
  <si>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</si>
  <si>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</si>
  <si>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</si>
  <si>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</si>
  <si>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</si>
  <si>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</si>
  <si>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</si>
  <si>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</si>
  <si>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</si>
  <si>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</si>
  <si>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</si>
  <si>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</si>
  <si>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</si>
  <si>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</si>
  <si>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</si>
  <si>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</si>
  <si>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</si>
  <si>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</si>
  <si>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</si>
  <si>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</si>
  <si>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</si>
  <si>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</si>
  <si>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</si>
  <si>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</si>
  <si>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</si>
  <si>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</si>
  <si>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</si>
  <si>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</si>
  <si>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</si>
  <si>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</si>
  <si>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</si>
  <si>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</si>
  <si>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</si>
  <si>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</si>
  <si>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</si>
  <si>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</si>
  <si>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</si>
  <si>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</si>
  <si>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</si>
  <si>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</si>
  <si>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</si>
  <si>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</si>
  <si>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</si>
  <si>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</si>
  <si>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</si>
  <si>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</si>
  <si>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</si>
  <si>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</si>
  <si>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</si>
  <si>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</si>
  <si>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</si>
  <si>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</si>
  <si>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</si>
  <si>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</si>
  <si>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</si>
  <si>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</si>
  <si>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</si>
  <si>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</si>
  <si>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</si>
  <si>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</si>
  <si>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</si>
  <si>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</si>
  <si>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</si>
  <si>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</si>
  <si>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</si>
  <si>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</si>
  <si>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</si>
  <si>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</si>
  <si>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</si>
  <si>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</si>
  <si>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</si>
  <si>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</si>
  <si>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</si>
  <si>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</si>
  <si>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</si>
  <si>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</si>
  <si>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</si>
  <si>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</si>
  <si>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</si>
  <si>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</si>
  <si>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</si>
  <si>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</si>
  <si>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</si>
  <si>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</si>
  <si>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</si>
  <si>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</si>
  <si>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</si>
  <si>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</si>
  <si>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</si>
  <si>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</si>
  <si>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</si>
  <si>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</si>
  <si>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</si>
  <si>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</si>
  <si>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</si>
  <si>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</si>
  <si>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</si>
  <si>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</si>
  <si>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</si>
  <si>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</si>
  <si>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</si>
  <si>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</si>
  <si>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</si>
  <si>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</si>
  <si>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</si>
  <si>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</si>
  <si>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</si>
  <si>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</si>
  <si>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</si>
  <si>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</si>
  <si>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</si>
  <si>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</si>
  <si>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</si>
  <si>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</si>
  <si>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</si>
  <si>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</si>
  <si>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</si>
  <si>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</si>
  <si>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</si>
  <si>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</si>
  <si>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</si>
  <si>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</si>
  <si>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</si>
  <si>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</si>
  <si>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</si>
  <si>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</si>
  <si>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</si>
  <si>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</si>
  <si>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</si>
  <si>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</si>
  <si>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</si>
  <si>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</si>
  <si>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</si>
  <si>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</si>
  <si>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</si>
  <si>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</si>
  <si>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</si>
  <si>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</si>
  <si>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</si>
  <si>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</si>
  <si>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</si>
  <si>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</si>
  <si>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</si>
  <si>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</si>
  <si>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</si>
  <si>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</si>
  <si>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</si>
  <si>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</si>
  <si>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</si>
  <si>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</si>
  <si>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</si>
  <si>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</si>
  <si>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</si>
  <si>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</si>
  <si>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</si>
  <si>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</si>
  <si>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</si>
  <si>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</si>
  <si>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</si>
  <si>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</si>
  <si>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</si>
  <si>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</si>
  <si>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</si>
  <si>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</si>
  <si>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</si>
  <si>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</si>
  <si>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</si>
  <si>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</si>
  <si>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</si>
  <si>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</si>
  <si>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</si>
  <si>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</si>
  <si>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</si>
  <si>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</si>
  <si>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</si>
  <si>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</si>
  <si>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</si>
  <si>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</si>
  <si>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</si>
  <si>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</si>
  <si>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</si>
  <si>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</si>
  <si>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</si>
  <si>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</si>
  <si>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</si>
  <si>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</si>
  <si>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</si>
  <si>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</si>
  <si>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</si>
  <si>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</si>
  <si>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</si>
  <si>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</si>
  <si>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</si>
  <si>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</si>
  <si>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</si>
  <si>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</si>
  <si>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</si>
  <si>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</si>
  <si>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</si>
  <si>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</si>
  <si>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</si>
  <si>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</si>
  <si>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</si>
  <si>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</si>
  <si>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</si>
  <si>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</si>
  <si>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</si>
  <si>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</si>
  <si>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</si>
  <si>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</si>
  <si>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</si>
  <si>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</si>
  <si>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</si>
  <si>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</si>
  <si>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</si>
  <si>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</si>
  <si>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</si>
  <si>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</si>
  <si>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</si>
  <si>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</si>
  <si>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</si>
  <si>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</si>
  <si>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</si>
  <si>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</si>
  <si>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</si>
  <si>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</si>
  <si>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</si>
  <si>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</si>
  <si>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</si>
  <si>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</si>
  <si>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</si>
  <si>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</si>
  <si>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</si>
  <si>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</si>
  <si>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</si>
  <si>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</si>
  <si>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</si>
  <si>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</si>
  <si>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</si>
  <si>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</si>
  <si>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</si>
  <si>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</si>
  <si>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</si>
  <si>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</si>
  <si>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</si>
  <si>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</si>
  <si>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</si>
  <si>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</si>
  <si>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</si>
  <si>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</si>
  <si>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</si>
  <si>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</si>
  <si>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</si>
  <si>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</si>
  <si>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</si>
  <si>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</si>
  <si>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</si>
  <si>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</si>
  <si>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</si>
  <si>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</si>
  <si>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</si>
  <si>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</si>
  <si>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</si>
  <si>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</si>
  <si>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</si>
  <si>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</si>
  <si>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</si>
  <si>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</si>
  <si>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</si>
  <si>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</si>
  <si>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</si>
  <si>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</si>
  <si>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</si>
  <si>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</si>
  <si>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</si>
  <si>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</si>
  <si>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</si>
  <si>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</si>
  <si>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</si>
  <si>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</si>
  <si>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</si>
  <si>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</si>
  <si>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</si>
  <si>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</si>
  <si>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</si>
  <si>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</si>
  <si>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</si>
  <si>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</si>
  <si>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</si>
  <si>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</si>
  <si>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</si>
  <si>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</si>
  <si>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</si>
  <si>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</si>
  <si>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</si>
  <si>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</si>
  <si>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</si>
  <si>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</si>
  <si>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</si>
  <si>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</si>
  <si>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</si>
  <si>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</si>
  <si>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</si>
  <si>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</si>
  <si>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</si>
  <si>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</si>
  <si>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</si>
  <si>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</si>
  <si>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</si>
  <si>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</si>
  <si>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</si>
  <si>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</si>
  <si>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</si>
  <si>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</si>
  <si>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</si>
  <si>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</si>
  <si>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</si>
  <si>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</si>
  <si>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</si>
  <si>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</si>
  <si>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</si>
  <si>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</si>
  <si>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</si>
  <si>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</si>
  <si>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</si>
  <si>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</si>
  <si>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</si>
  <si>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</si>
  <si>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</si>
  <si>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</si>
  <si>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</si>
  <si>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</si>
  <si>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</si>
  <si>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</si>
  <si>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</si>
  <si>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</si>
  <si>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</si>
  <si>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</si>
  <si>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</si>
  <si>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</si>
  <si>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</si>
  <si>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</si>
  <si>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</si>
  <si>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</si>
  <si>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</si>
  <si>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</si>
  <si>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</si>
  <si>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</si>
  <si>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</si>
  <si>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</si>
  <si>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</si>
  <si>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</si>
  <si>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</si>
  <si>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</si>
  <si>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</si>
  <si>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</si>
  <si>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</si>
  <si>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</si>
  <si>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</si>
  <si>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</si>
  <si>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</si>
  <si>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</si>
  <si>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</si>
  <si>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</si>
  <si>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</si>
  <si>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</si>
  <si>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</si>
  <si>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</si>
  <si>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</si>
  <si>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</si>
  <si>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</si>
  <si>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</si>
  <si>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</si>
  <si>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</si>
  <si>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</si>
  <si>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</si>
  <si>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</si>
  <si>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</si>
  <si>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</si>
  <si>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</si>
  <si>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</si>
  <si>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</si>
  <si>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</si>
  <si>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</si>
  <si>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</si>
  <si>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</si>
  <si>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</si>
  <si>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</si>
  <si>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</si>
  <si>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</si>
  <si>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</si>
  <si>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</si>
  <si>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</si>
  <si>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</si>
  <si>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</si>
  <si>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</si>
  <si>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</si>
  <si>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</si>
  <si>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</si>
  <si>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</si>
  <si>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</si>
  <si>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</si>
  <si>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</si>
  <si>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</si>
  <si>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</si>
  <si>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</si>
  <si>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</si>
  <si>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</si>
  <si>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</si>
  <si>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</si>
  <si>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</si>
  <si>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</si>
  <si>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</si>
  <si>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</si>
  <si>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</si>
  <si>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</si>
  <si>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</si>
  <si>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</si>
  <si>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</si>
  <si>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</si>
  <si>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</si>
  <si>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</si>
  <si>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</si>
  <si>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</si>
  <si>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</si>
  <si>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</si>
  <si>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</si>
  <si>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</si>
  <si>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</si>
  <si>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</si>
  <si>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</si>
  <si>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</si>
  <si>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</si>
  <si>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</si>
  <si>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</si>
  <si>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</si>
  <si>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</si>
  <si>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</si>
  <si>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</si>
  <si>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</si>
  <si>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</si>
  <si>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</si>
  <si>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</si>
  <si>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</si>
  <si>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</si>
  <si>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</si>
  <si>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</si>
  <si>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</si>
  <si>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</si>
  <si>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</si>
  <si>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</si>
  <si>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</si>
  <si>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</si>
  <si>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</si>
  <si>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</si>
  <si>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</si>
  <si>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</si>
  <si>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</si>
  <si>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</si>
  <si>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</si>
  <si>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</si>
  <si>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</si>
  <si>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</si>
  <si>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</si>
  <si>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</si>
  <si>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</si>
  <si>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</si>
  <si>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</si>
  <si>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</si>
  <si>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</si>
  <si>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</si>
  <si>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</si>
  <si>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</si>
  <si>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</si>
  <si>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</si>
  <si>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</si>
  <si>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</si>
  <si>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</si>
  <si>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</si>
  <si>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</si>
  <si>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</si>
  <si>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</si>
  <si>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</si>
  <si>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</si>
  <si>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</si>
  <si>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</si>
  <si>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</si>
  <si>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</si>
  <si>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</si>
  <si>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</si>
  <si>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</si>
  <si>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</si>
  <si>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</si>
  <si>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</si>
  <si>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</si>
  <si>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</si>
  <si>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</si>
  <si>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</si>
  <si>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</si>
  <si>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</si>
  <si>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</si>
  <si>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</si>
  <si>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</si>
  <si>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</si>
  <si>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</si>
  <si>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</si>
  <si>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</si>
  <si>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</si>
  <si>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</si>
  <si>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</si>
  <si>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</si>
  <si>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</si>
  <si>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</si>
  <si>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</si>
  <si>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</si>
  <si>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</si>
  <si>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</si>
  <si>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</si>
  <si>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</si>
  <si>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</si>
  <si>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</si>
  <si>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</si>
  <si>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</si>
  <si>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</si>
  <si>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</si>
  <si>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</si>
  <si>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</si>
  <si>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</si>
  <si>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</si>
  <si>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</si>
  <si>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</si>
  <si>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</si>
  <si>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</si>
  <si>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</si>
  <si>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</si>
  <si>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</si>
  <si>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</si>
  <si>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</si>
  <si>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</si>
  <si>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</si>
  <si>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</si>
  <si>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</si>
  <si>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</si>
  <si>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</si>
  <si>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</si>
  <si>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</si>
  <si>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</si>
  <si>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</si>
  <si>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</si>
  <si>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</si>
  <si>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</si>
  <si>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</si>
  <si>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</si>
  <si>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</si>
  <si>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</si>
  <si>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</si>
  <si>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</si>
  <si>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</si>
  <si>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</si>
  <si>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</si>
  <si>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</si>
  <si>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</si>
  <si>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</si>
  <si>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</si>
  <si>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</si>
  <si>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</si>
  <si>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</si>
  <si>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</si>
  <si>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</si>
  <si>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</si>
  <si>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</si>
  <si>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</si>
  <si>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</si>
  <si>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</si>
  <si>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</si>
  <si>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</si>
  <si>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</si>
  <si>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</si>
  <si>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</si>
  <si>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</si>
  <si>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</si>
  <si>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</si>
  <si>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</si>
  <si>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</si>
  <si>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</si>
  <si>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</si>
  <si>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</si>
  <si>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</si>
  <si>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</si>
  <si>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</si>
  <si>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</si>
  <si>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</si>
  <si>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</si>
  <si>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</si>
  <si>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</si>
  <si>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</si>
  <si>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</si>
  <si>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</si>
  <si>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</si>
  <si>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</si>
  <si>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</si>
  <si>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</si>
  <si>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</si>
  <si>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</si>
  <si>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</si>
  <si>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</si>
  <si>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</si>
  <si>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</si>
  <si>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</si>
  <si>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</si>
  <si>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</si>
  <si>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</si>
  <si>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</si>
  <si>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</si>
  <si>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</si>
  <si>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</si>
  <si>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</si>
  <si>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</si>
  <si>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</si>
  <si>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</si>
  <si>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</si>
  <si>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</si>
  <si>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</si>
  <si>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</si>
  <si>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</si>
  <si>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</si>
  <si>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</si>
  <si>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</si>
  <si>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</si>
  <si>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</si>
  <si>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</si>
  <si>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</si>
  <si>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</si>
  <si>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</si>
  <si>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</si>
  <si>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</si>
  <si>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</si>
  <si>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</si>
  <si>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</si>
  <si>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</si>
  <si>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</si>
  <si>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</si>
  <si>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</si>
  <si>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</si>
  <si>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</si>
  <si>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</si>
  <si>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</si>
  <si>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</si>
  <si>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</si>
  <si>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</si>
  <si>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</si>
  <si>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</si>
  <si>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</si>
  <si>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</si>
  <si>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</si>
  <si>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</si>
  <si>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</si>
  <si>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</si>
  <si>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</si>
  <si>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</si>
  <si>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</si>
  <si>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</si>
  <si>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</si>
  <si>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</si>
  <si>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</si>
  <si>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</si>
  <si>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</si>
  <si>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</si>
  <si>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</si>
  <si>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</si>
  <si>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</si>
  <si>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</si>
  <si>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</si>
  <si>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</si>
  <si>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</si>
  <si>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</si>
  <si>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</si>
  <si>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</si>
  <si>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</si>
  <si>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</si>
  <si>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</si>
  <si>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</si>
  <si>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</si>
  <si>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</si>
  <si>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</si>
  <si>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</si>
  <si>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</si>
  <si>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</si>
  <si>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</si>
  <si>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</si>
  <si>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</si>
  <si>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</si>
  <si>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</si>
  <si>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</si>
  <si>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</si>
  <si>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</si>
  <si>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</si>
  <si>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</si>
  <si>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</si>
  <si>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</si>
  <si>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</si>
  <si>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</si>
  <si>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</si>
  <si>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</si>
  <si>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</si>
  <si>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</si>
  <si>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</si>
  <si>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</si>
  <si>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</si>
  <si>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</si>
  <si>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</si>
  <si>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</si>
  <si>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</si>
  <si>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</si>
  <si>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</si>
  <si>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</si>
  <si>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</si>
  <si>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</si>
  <si>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</si>
  <si>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</si>
  <si>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</si>
  <si>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</si>
  <si>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</si>
  <si>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</si>
  <si>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</si>
  <si>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</si>
  <si>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</si>
  <si>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</si>
  <si>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</si>
  <si>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</si>
  <si>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</si>
  <si>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</si>
  <si>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</si>
  <si>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</si>
  <si>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</si>
  <si>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</si>
  <si>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</si>
  <si>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</si>
  <si>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</si>
  <si>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</si>
  <si>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</si>
  <si>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</si>
  <si>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</si>
  <si>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</si>
  <si>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</si>
  <si>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</si>
  <si>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</si>
  <si>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</si>
  <si>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</si>
  <si>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</si>
  <si>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</si>
  <si>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</si>
  <si>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</si>
  <si>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</si>
  <si>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</si>
  <si>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</si>
  <si>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</si>
  <si>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</si>
  <si>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</si>
  <si>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</si>
  <si>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</si>
  <si>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</si>
  <si>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</si>
  <si>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</si>
  <si>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</si>
  <si>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</si>
  <si>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</si>
  <si>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</si>
  <si>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</si>
  <si>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</si>
  <si>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</si>
  <si>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</si>
  <si>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</si>
  <si>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</si>
  <si>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</si>
  <si>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</si>
  <si>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</si>
  <si>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</si>
  <si>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</si>
  <si>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</si>
  <si>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</si>
  <si>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</si>
  <si>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</si>
  <si>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</si>
  <si>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</si>
  <si>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</si>
  <si>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</si>
  <si>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</si>
  <si>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</si>
  <si>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</si>
  <si>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</si>
  <si>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</si>
  <si>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</si>
  <si>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</si>
  <si>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</si>
  <si>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</si>
  <si>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</si>
  <si>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</si>
  <si>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</si>
  <si>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</si>
  <si>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</si>
  <si>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</si>
  <si>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</si>
  <si>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</si>
  <si>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</si>
  <si>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</si>
  <si>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</si>
  <si>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</si>
  <si>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</si>
  <si>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</si>
  <si>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</si>
  <si>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</si>
  <si>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</si>
  <si>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</si>
  <si>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</si>
  <si>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</si>
  <si>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</si>
  <si>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</si>
  <si>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</si>
  <si>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</si>
  <si>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</si>
  <si>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</si>
  <si>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</si>
  <si>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</si>
  <si>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</si>
  <si>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</si>
  <si>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</si>
  <si>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</si>
  <si>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</si>
  <si>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</si>
  <si>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</si>
  <si>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</si>
  <si>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</si>
  <si>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</si>
  <si>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</si>
  <si>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</si>
  <si>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</si>
  <si>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</si>
  <si>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</si>
  <si>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</si>
  <si>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</si>
  <si>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</si>
  <si>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</si>
  <si>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</si>
  <si>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</si>
  <si>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</si>
  <si>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</si>
  <si>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</si>
  <si>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</si>
  <si>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</si>
  <si>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</si>
  <si>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</si>
  <si>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</si>
  <si>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</si>
  <si>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</si>
  <si>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</si>
  <si>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</si>
  <si>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</si>
  <si>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</si>
  <si>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</si>
  <si>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</si>
  <si>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</si>
  <si>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</si>
  <si>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</si>
  <si>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</si>
  <si>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</si>
  <si>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</si>
  <si>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</si>
  <si>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</si>
  <si>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</si>
  <si>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</si>
  <si>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</si>
  <si>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</si>
  <si>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</si>
  <si>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</si>
  <si>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</si>
  <si>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</si>
  <si>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</si>
  <si>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</si>
  <si>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</si>
  <si>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</si>
  <si>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</si>
  <si>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</si>
  <si>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</si>
  <si>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</si>
  <si>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</si>
  <si>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</si>
  <si>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</si>
  <si>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</si>
  <si>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</si>
  <si>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</si>
  <si>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</si>
  <si>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</si>
  <si>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</si>
  <si>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</si>
  <si>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</si>
  <si>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</si>
  <si>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</si>
  <si>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</si>
  <si>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</si>
  <si>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</si>
  <si>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</si>
  <si>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</si>
  <si>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</si>
  <si>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</si>
  <si>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</si>
  <si>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</si>
  <si>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</si>
  <si>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</si>
  <si>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</si>
  <si>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</si>
  <si>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</si>
  <si>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</si>
  <si>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</si>
  <si>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</si>
  <si>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</si>
  <si>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</si>
  <si>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</si>
  <si>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</si>
  <si>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</si>
  <si>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</si>
  <si>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</si>
  <si>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</si>
  <si>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</si>
  <si>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</si>
  <si>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</si>
  <si>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</si>
  <si>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</si>
  <si>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</si>
  <si>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</si>
  <si>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</si>
  <si>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</si>
  <si>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</si>
  <si>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</si>
  <si>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</si>
  <si>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</si>
  <si>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</si>
  <si>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</si>
  <si>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</si>
  <si>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</si>
  <si>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</si>
  <si>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</si>
  <si>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</si>
  <si>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</si>
  <si>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</si>
  <si>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</si>
  <si>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</si>
  <si>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</si>
  <si>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</si>
  <si>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</si>
  <si>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</si>
  <si>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</si>
  <si>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</si>
  <si>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</si>
  <si>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</si>
  <si>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</si>
  <si>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</si>
  <si>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</si>
  <si>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</si>
  <si>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</si>
  <si>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</si>
  <si>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</si>
  <si>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</si>
  <si>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</si>
  <si>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</si>
  <si>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</si>
  <si>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</si>
  <si>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</si>
  <si>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</si>
  <si>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</si>
  <si>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</si>
  <si>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</si>
  <si>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</si>
  <si>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</si>
  <si>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</si>
  <si>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</si>
  <si>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</si>
  <si>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</si>
  <si>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</si>
  <si>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</si>
  <si>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</si>
  <si>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</si>
  <si>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</si>
  <si>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</si>
  <si>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</si>
  <si>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</si>
  <si>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</si>
  <si>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</si>
  <si>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</si>
  <si>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</si>
  <si>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</si>
  <si>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</si>
  <si>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</si>
  <si>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</si>
  <si>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</si>
  <si>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</si>
  <si>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</si>
  <si>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</si>
  <si>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</si>
  <si>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</si>
  <si>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</si>
  <si>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</si>
  <si>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</si>
  <si>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</si>
  <si>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</si>
  <si>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</si>
  <si>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</si>
  <si>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</si>
  <si>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</si>
  <si>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</si>
  <si>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</si>
  <si>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</si>
  <si>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</si>
  <si>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</si>
  <si>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</si>
  <si>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</si>
  <si>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</si>
  <si>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</si>
  <si>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</si>
  <si>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</si>
  <si>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</si>
  <si>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</si>
  <si>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</si>
  <si>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</si>
  <si>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</si>
  <si>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</si>
  <si>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</si>
  <si>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</si>
  <si>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</si>
  <si>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</si>
  <si>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</si>
  <si>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</si>
  <si>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</si>
  <si>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</si>
  <si>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</si>
  <si>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</si>
  <si>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</si>
  <si>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</si>
  <si>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</si>
  <si>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</si>
  <si>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</si>
  <si>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</si>
  <si>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</si>
  <si>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</si>
  <si>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</si>
  <si>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</si>
  <si>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</si>
  <si>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</si>
  <si>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</si>
  <si>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</si>
  <si>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</si>
  <si>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</si>
  <si>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</si>
  <si>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</si>
  <si>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</si>
  <si>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</si>
  <si>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</si>
  <si>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</si>
  <si>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</si>
  <si>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</si>
  <si>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</si>
  <si>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</si>
  <si>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</si>
  <si>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</si>
  <si>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</si>
  <si>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</si>
  <si>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</si>
  <si>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</si>
  <si>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</si>
  <si>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</si>
  <si>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</si>
  <si>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</si>
  <si>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</si>
  <si>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</si>
  <si>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</si>
  <si>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</si>
  <si>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</si>
  <si>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</si>
  <si>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</si>
  <si>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</si>
  <si>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</si>
  <si>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</si>
  <si>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</si>
  <si>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</si>
  <si>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</si>
  <si>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</si>
  <si>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</si>
  <si>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</si>
  <si>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</si>
  <si>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</si>
  <si>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</si>
  <si>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</si>
  <si>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</si>
  <si>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</si>
  <si>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</si>
  <si>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</si>
  <si>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</si>
  <si>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</si>
  <si>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</si>
  <si>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</si>
  <si>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</si>
  <si>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</si>
  <si>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</si>
  <si>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</si>
  <si>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</si>
  <si>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</si>
  <si>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</si>
  <si>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</si>
  <si>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</si>
  <si>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</si>
  <si>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</si>
  <si>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</si>
  <si>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</si>
  <si>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</si>
  <si>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</si>
  <si>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</si>
  <si>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</si>
  <si>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</si>
  <si>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</si>
  <si>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</si>
  <si>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</si>
  <si>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</si>
  <si>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</si>
  <si>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</si>
  <si>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</si>
  <si>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</si>
  <si>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</si>
  <si>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</si>
  <si>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</si>
  <si>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</si>
  <si>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</si>
  <si>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</si>
  <si>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</si>
  <si>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</si>
  <si>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</si>
  <si>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</si>
  <si>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</si>
  <si>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</si>
  <si>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</si>
  <si>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</si>
  <si>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</si>
  <si>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</si>
  <si>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</si>
  <si>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</si>
  <si>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</si>
  <si>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</si>
  <si>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</si>
  <si>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</si>
  <si>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</si>
  <si>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</si>
  <si>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</si>
  <si>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</si>
  <si>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</si>
  <si>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</si>
  <si>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</si>
  <si>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</si>
  <si>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</si>
  <si>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</si>
  <si>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</si>
  <si>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</si>
  <si>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</si>
  <si>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</si>
  <si>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</si>
  <si>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</si>
  <si>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</si>
  <si>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</si>
  <si>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</si>
  <si>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</si>
  <si>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</si>
  <si>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</si>
  <si>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</si>
  <si>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</si>
  <si>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</si>
  <si>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</si>
  <si>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</si>
  <si>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</si>
  <si>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</si>
  <si>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</si>
  <si>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</si>
  <si>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</si>
  <si>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</si>
  <si>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</si>
  <si>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</si>
  <si>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</si>
  <si>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</si>
  <si>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</si>
  <si>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</si>
  <si>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</si>
  <si>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</si>
  <si>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</si>
  <si>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</si>
  <si>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</si>
  <si>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</si>
  <si>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</si>
  <si>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</si>
  <si>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</si>
  <si>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</si>
  <si>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</si>
  <si>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</si>
  <si>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</si>
  <si>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</si>
  <si>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</si>
  <si>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</si>
  <si>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</si>
  <si>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</si>
  <si>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</si>
  <si>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</si>
  <si>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</si>
  <si>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</si>
  <si>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</si>
  <si>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</si>
  <si>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</si>
  <si>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</si>
  <si>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</si>
  <si>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</si>
  <si>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</si>
  <si>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</si>
  <si>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</si>
  <si>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</si>
  <si>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</si>
  <si>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</si>
  <si>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</si>
  <si>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</si>
  <si>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</si>
  <si>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</si>
  <si>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</si>
  <si>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</si>
  <si>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</si>
  <si>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</si>
  <si>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</si>
  <si>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</si>
  <si>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</si>
  <si>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</si>
  <si>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</si>
  <si>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</si>
  <si>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</si>
  <si>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</si>
  <si>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</si>
  <si>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</si>
  <si>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</si>
  <si>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</si>
  <si>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</si>
  <si>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</si>
  <si>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</si>
  <si>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</si>
  <si>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</si>
  <si>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</si>
  <si>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</si>
  <si>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</si>
  <si>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</si>
  <si>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</si>
  <si>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</si>
  <si>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</si>
  <si>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</si>
  <si>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</si>
  <si>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</si>
  <si>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</si>
  <si>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</si>
  <si>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</si>
  <si>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</si>
  <si>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</si>
  <si>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</si>
  <si>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</si>
  <si>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</si>
  <si>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</si>
  <si>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</si>
  <si>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</si>
  <si>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</si>
  <si>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</si>
  <si>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</si>
  <si>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</si>
  <si>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</si>
  <si>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</si>
  <si>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</si>
  <si>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</si>
  <si>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</si>
  <si>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</si>
  <si>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</si>
  <si>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</si>
  <si>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</si>
  <si>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</si>
  <si>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</si>
  <si>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</si>
  <si>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</si>
  <si>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</si>
  <si>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</si>
  <si>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</si>
  <si>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</si>
  <si>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</si>
  <si>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</si>
  <si>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</si>
  <si>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</si>
  <si>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</si>
  <si>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</si>
  <si>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</si>
  <si>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</si>
  <si>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</si>
  <si>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</si>
  <si>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</si>
  <si>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</si>
  <si>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</si>
  <si>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</si>
  <si>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</si>
  <si>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</si>
  <si>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</si>
  <si>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</si>
  <si>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</si>
  <si>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</si>
  <si>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</si>
  <si>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</si>
  <si>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</si>
  <si>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</si>
  <si>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</si>
  <si>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</si>
  <si>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</si>
  <si>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</si>
  <si>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</si>
  <si>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</si>
  <si>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</si>
  <si>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</si>
  <si>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</si>
  <si>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</si>
  <si>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</si>
  <si>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</si>
  <si>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</si>
  <si>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</si>
  <si>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</si>
  <si>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</si>
  <si>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</si>
  <si>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</si>
  <si>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</si>
  <si>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</si>
  <si>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</si>
  <si>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</si>
  <si>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</si>
  <si>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</si>
  <si>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</si>
  <si>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</si>
  <si>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</si>
  <si>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</si>
  <si>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</si>
  <si>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</si>
  <si>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</si>
  <si>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</si>
  <si>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</si>
  <si>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</si>
  <si>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</si>
  <si>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</si>
  <si>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</si>
  <si>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</si>
  <si>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</si>
  <si>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</si>
  <si>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</si>
  <si>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</si>
  <si>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</si>
  <si>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</si>
  <si>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</si>
  <si>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</si>
  <si>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</si>
  <si>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</si>
  <si>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</si>
  <si>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</si>
  <si>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</si>
  <si>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</si>
  <si>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</si>
  <si>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</si>
  <si>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</si>
  <si>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</si>
  <si>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</si>
  <si>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</si>
  <si>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</si>
  <si>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</si>
  <si>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</si>
  <si>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</si>
  <si>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</si>
  <si>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</si>
  <si>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</si>
  <si>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</si>
  <si>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</si>
  <si>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</si>
  <si>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</si>
  <si>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</si>
  <si>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</si>
  <si>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</si>
  <si>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</si>
  <si>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</si>
  <si>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</si>
  <si>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</si>
  <si>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</si>
  <si>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</si>
  <si>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</si>
  <si>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</si>
  <si>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</si>
  <si>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</si>
  <si>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</si>
  <si>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</si>
  <si>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</si>
  <si>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</si>
  <si>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</si>
  <si>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</si>
  <si>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</si>
  <si>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</si>
  <si>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</si>
  <si>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</si>
  <si>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</si>
  <si>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</si>
  <si>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</si>
  <si>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</si>
  <si>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</si>
  <si>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</si>
  <si>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</si>
  <si>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</si>
  <si>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</si>
  <si>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</si>
  <si>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</si>
  <si>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</si>
  <si>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</si>
  <si>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</si>
  <si>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</si>
  <si>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</si>
  <si>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</si>
  <si>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</si>
  <si>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</si>
  <si>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</si>
  <si>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</si>
  <si>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</si>
  <si>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</si>
  <si>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</si>
  <si>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</si>
  <si>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</si>
  <si>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</si>
  <si>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</si>
  <si>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</si>
  <si>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</si>
  <si>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</si>
  <si>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</si>
  <si>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</si>
  <si>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</si>
  <si>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</si>
  <si>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</si>
  <si>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</si>
  <si>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</si>
  <si>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</si>
  <si>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</si>
  <si>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</si>
  <si>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</si>
  <si>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</si>
  <si>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</si>
  <si>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</si>
  <si>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</si>
  <si>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</si>
  <si>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</si>
  <si>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</si>
  <si>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</si>
  <si>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</si>
  <si>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</si>
  <si>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</si>
  <si>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</si>
  <si>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</si>
  <si>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</si>
  <si>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</si>
  <si>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</si>
  <si>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</si>
  <si>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</si>
  <si>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</si>
  <si>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</si>
  <si>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</si>
  <si>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</si>
  <si>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</si>
  <si>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</si>
  <si>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</si>
  <si>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</si>
  <si>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</si>
  <si>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</si>
  <si>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</si>
  <si>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</si>
  <si>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</si>
  <si>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</si>
  <si>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</si>
  <si>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</si>
  <si>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</si>
  <si>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</si>
  <si>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</si>
  <si>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</si>
  <si>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</si>
  <si>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</si>
  <si>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</si>
  <si>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</si>
  <si>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</si>
  <si>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</si>
  <si>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</si>
  <si>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</si>
  <si>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</si>
  <si>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</si>
  <si>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</si>
  <si>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</si>
  <si>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</si>
  <si>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</si>
  <si>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</si>
  <si>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</si>
  <si>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</si>
  <si>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</si>
  <si>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</si>
  <si>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</si>
  <si>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</si>
  <si>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</si>
  <si>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</si>
  <si>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</si>
  <si>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</si>
  <si>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</si>
  <si>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</si>
  <si>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</si>
  <si>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</si>
  <si>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</si>
  <si>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</si>
  <si>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</si>
  <si>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</si>
  <si>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</si>
  <si>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</si>
  <si>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</si>
  <si>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</si>
  <si>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</si>
  <si>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</si>
  <si>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</si>
  <si>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</si>
  <si>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</si>
  <si>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</si>
  <si>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</si>
  <si>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</si>
  <si>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</si>
  <si>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</si>
  <si>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</si>
  <si>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</si>
  <si>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</si>
  <si>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</si>
  <si>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</si>
  <si>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</si>
  <si>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</si>
  <si>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</si>
  <si>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</si>
  <si>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</si>
  <si>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</si>
  <si>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</si>
  <si>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</si>
  <si>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</si>
  <si>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</si>
  <si>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</si>
  <si>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</si>
  <si>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</si>
  <si>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</si>
  <si>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</si>
  <si>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</si>
  <si>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</si>
  <si>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</si>
  <si>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</si>
  <si>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</si>
  <si>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</si>
  <si>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</si>
  <si>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</si>
  <si>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</si>
  <si>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</si>
  <si>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</si>
  <si>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</si>
  <si>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</si>
  <si>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</si>
  <si>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</si>
  <si>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</si>
  <si>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</si>
  <si>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</si>
  <si>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</si>
  <si>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</si>
  <si>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</si>
  <si>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</si>
  <si>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</si>
  <si>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</si>
  <si>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</si>
  <si>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</si>
  <si>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</si>
  <si>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</si>
  <si>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</si>
  <si>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</si>
  <si>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</si>
  <si>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</si>
  <si>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</si>
  <si>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</si>
  <si>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</si>
  <si>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</si>
  <si>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</si>
  <si>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</si>
  <si>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</si>
  <si>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</si>
  <si>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</si>
  <si>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</si>
  <si>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</si>
  <si>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</si>
  <si>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</si>
  <si>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</si>
  <si>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</si>
  <si>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</si>
  <si>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</si>
  <si>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</si>
  <si>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</si>
  <si>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</si>
  <si>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</si>
  <si>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</si>
  <si>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</si>
  <si>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</si>
  <si>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</si>
  <si>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</si>
  <si>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</si>
  <si>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</si>
  <si>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</si>
  <si>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</si>
  <si>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</si>
  <si>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</si>
  <si>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</si>
  <si>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</si>
  <si>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</si>
  <si>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</si>
  <si>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</si>
  <si>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</si>
  <si>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</si>
  <si>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</si>
  <si>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</si>
  <si>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</si>
  <si>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</si>
  <si>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</si>
  <si>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</si>
  <si>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</si>
  <si>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</si>
  <si>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</si>
  <si>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</si>
  <si>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</si>
  <si>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</si>
  <si>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</si>
  <si>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</si>
  <si>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</si>
  <si>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</si>
  <si>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</si>
  <si>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</si>
  <si>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</si>
  <si>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</si>
  <si>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</si>
  <si>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</si>
  <si>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</si>
  <si>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</si>
  <si>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</si>
  <si>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</si>
  <si>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</si>
  <si>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</si>
  <si>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</si>
  <si>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</si>
  <si>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</si>
  <si>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</si>
  <si>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</si>
  <si>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</si>
  <si>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</si>
  <si>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</si>
  <si>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</si>
  <si>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</si>
  <si>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</si>
  <si>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</si>
  <si>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</si>
  <si>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</si>
  <si>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</si>
  <si>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</si>
  <si>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</si>
  <si>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</si>
  <si>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</si>
  <si>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</si>
  <si>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</si>
  <si>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</si>
  <si>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</si>
  <si>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</si>
  <si>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</si>
  <si>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</si>
  <si>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</si>
  <si>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</si>
  <si>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</si>
  <si>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</si>
  <si>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</si>
  <si>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</si>
  <si>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</si>
  <si>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</si>
  <si>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</si>
  <si>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</si>
  <si>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</si>
  <si>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</si>
  <si>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</si>
  <si>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</si>
  <si>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</si>
  <si>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</si>
  <si>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</si>
  <si>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</si>
  <si>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</si>
  <si>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</si>
  <si>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</si>
  <si>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</si>
  <si>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</si>
  <si>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</si>
  <si>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</si>
  <si>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</si>
  <si>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</si>
  <si>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</si>
  <si>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</si>
  <si>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</si>
  <si>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</si>
  <si>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</si>
  <si>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</si>
  <si>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</si>
  <si>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</si>
  <si>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</si>
  <si>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</si>
  <si>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</si>
  <si>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</si>
  <si>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</si>
  <si>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</si>
  <si>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</si>
  <si>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</si>
  <si>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</si>
  <si>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</si>
  <si>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</si>
  <si>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</si>
  <si>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</si>
  <si>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</si>
  <si>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</si>
  <si>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</si>
  <si>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</si>
  <si>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</si>
  <si>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</si>
  <si>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</si>
  <si>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</si>
  <si>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</si>
  <si>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</si>
  <si>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</si>
  <si>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</si>
  <si>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</si>
  <si>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</si>
  <si>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</si>
  <si>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</si>
  <si>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</si>
  <si>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</si>
  <si>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</si>
  <si>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</si>
  <si>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</si>
  <si>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</si>
  <si>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</si>
  <si>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</si>
  <si>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</si>
  <si>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</si>
  <si>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</si>
  <si>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</si>
  <si>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</si>
  <si>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</si>
  <si>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</si>
  <si>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</si>
  <si>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</si>
  <si>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</si>
  <si>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</si>
  <si>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</si>
  <si>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</si>
  <si>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</si>
  <si>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</si>
  <si>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</si>
  <si>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</si>
  <si>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</si>
  <si>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</si>
  <si>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</si>
  <si>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</si>
  <si>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</si>
  <si>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</si>
  <si>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</si>
  <si>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</si>
  <si>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</si>
  <si>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</si>
  <si>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</si>
  <si>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</si>
  <si>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</si>
  <si>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</si>
  <si>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</si>
  <si>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</si>
  <si>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</si>
  <si>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</si>
  <si>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</si>
  <si>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</si>
  <si>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</si>
  <si>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</si>
  <si>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</si>
  <si>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</si>
  <si>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</si>
  <si>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</si>
  <si>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</si>
  <si>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</si>
  <si>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</si>
  <si>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</si>
  <si>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</si>
  <si>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</si>
  <si>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</si>
  <si>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</si>
  <si>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</si>
  <si>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</si>
  <si>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</si>
  <si>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</si>
  <si>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</si>
  <si>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</si>
  <si>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</si>
  <si>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</si>
  <si>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</si>
  <si>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</si>
  <si>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</si>
  <si>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</si>
  <si>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</si>
  <si>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</si>
  <si>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</si>
  <si>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</si>
  <si>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</si>
  <si>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</si>
  <si>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</si>
  <si>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</si>
  <si>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</si>
  <si>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</si>
  <si>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</si>
  <si>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</si>
  <si>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</si>
  <si>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</si>
  <si>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</si>
  <si>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</si>
  <si>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</si>
  <si>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</si>
  <si>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</si>
  <si>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</si>
  <si>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</si>
  <si>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</si>
  <si>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</si>
  <si>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</si>
  <si>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</si>
  <si>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</si>
  <si>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</si>
  <si>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</si>
  <si>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</si>
  <si>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</si>
  <si>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</si>
  <si>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</si>
  <si>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</si>
  <si>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</si>
  <si>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</si>
  <si>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</si>
  <si>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</si>
  <si>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</si>
  <si>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</si>
  <si>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</si>
  <si>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</si>
  <si>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</si>
  <si>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</si>
  <si>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</si>
  <si>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</si>
  <si>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</si>
  <si>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</si>
  <si>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</si>
  <si>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</si>
  <si>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</si>
  <si>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</si>
  <si>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</si>
  <si>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</si>
  <si>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</si>
  <si>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</si>
  <si>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</si>
  <si>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</si>
  <si>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</si>
  <si>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</si>
  <si>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</si>
  <si>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</si>
  <si>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</si>
  <si>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</si>
  <si>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</si>
  <si>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</si>
  <si>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</si>
  <si>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</si>
  <si>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</si>
  <si>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</si>
  <si>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</si>
  <si>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</si>
  <si>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</si>
  <si>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</si>
  <si>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</si>
  <si>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</si>
  <si>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</si>
  <si>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</si>
  <si>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</si>
  <si>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</si>
  <si>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</si>
  <si>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</si>
  <si>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</si>
  <si>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</si>
  <si>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</si>
  <si>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</si>
  <si>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</si>
  <si>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</si>
  <si>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</si>
  <si>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</si>
  <si>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</si>
  <si>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</si>
  <si>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</si>
  <si>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</si>
  <si>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</si>
  <si>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</si>
  <si>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</si>
  <si>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</si>
  <si>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</si>
  <si>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</si>
  <si>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</si>
  <si>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</si>
  <si>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</si>
  <si>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</si>
  <si>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</si>
  <si>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</si>
  <si>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</si>
  <si>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</si>
  <si>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</si>
  <si>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</si>
  <si>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</si>
  <si>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</si>
  <si>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</si>
  <si>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</si>
  <si>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</si>
  <si>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</si>
  <si>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</si>
  <si>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</si>
  <si>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</si>
  <si>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</si>
  <si>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</si>
  <si>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</si>
  <si>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</si>
  <si>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</si>
  <si>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</si>
  <si>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</si>
  <si>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</si>
  <si>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</si>
  <si>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</si>
  <si>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</si>
  <si>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</si>
  <si>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</si>
  <si>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</si>
  <si>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</si>
  <si>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</si>
  <si>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</si>
  <si>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</si>
  <si>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</si>
  <si>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</si>
  <si>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</si>
  <si>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</si>
  <si>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</si>
  <si>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</si>
  <si>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</si>
  <si>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</si>
  <si>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</si>
  <si>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</si>
  <si>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</si>
  <si>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</si>
  <si>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</si>
  <si>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</si>
  <si>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</si>
  <si>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</si>
  <si>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</si>
  <si>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</si>
  <si>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</si>
  <si>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</si>
  <si>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</si>
  <si>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</si>
  <si>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</si>
  <si>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</si>
  <si>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</si>
  <si>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</si>
  <si>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</si>
  <si>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</si>
  <si>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</si>
  <si>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</si>
  <si>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</si>
  <si>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</si>
  <si>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</si>
  <si>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</si>
  <si>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</si>
  <si>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</si>
  <si>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</si>
  <si>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</si>
  <si>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</si>
  <si>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</si>
  <si>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</si>
  <si>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</si>
  <si>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</si>
  <si>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</si>
  <si>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</si>
  <si>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</si>
  <si>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</si>
  <si>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</si>
  <si>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</si>
  <si>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</si>
  <si>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</si>
  <si>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</si>
  <si>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</si>
  <si>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</si>
  <si>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</si>
  <si>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</si>
  <si>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</si>
  <si>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</si>
  <si>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</si>
  <si>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</si>
  <si>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</si>
  <si>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</si>
  <si>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</si>
  <si>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</si>
  <si>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</si>
  <si>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</si>
  <si>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</si>
  <si>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</si>
  <si>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</si>
  <si>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</si>
  <si>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</si>
  <si>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</si>
  <si>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</si>
  <si>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</si>
  <si>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</si>
  <si>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</si>
  <si>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</si>
  <si>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</si>
  <si>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</si>
  <si>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</si>
  <si>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</si>
  <si>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</si>
  <si>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</si>
  <si>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</si>
  <si>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</si>
  <si>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</si>
  <si>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</si>
  <si>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</si>
  <si>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</si>
  <si>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</si>
  <si>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</si>
  <si>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</si>
  <si>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</si>
  <si>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</si>
  <si>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</si>
  <si>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</si>
  <si>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</si>
  <si>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</si>
  <si>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</si>
  <si>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</si>
  <si>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</si>
  <si>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</si>
  <si>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</si>
  <si>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</si>
  <si>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</si>
  <si>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</si>
  <si>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</si>
  <si>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</si>
  <si>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</si>
  <si>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</si>
  <si>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</si>
  <si>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</si>
  <si>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</si>
  <si>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</si>
  <si>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</si>
  <si>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</si>
  <si>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</si>
  <si>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</si>
  <si>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</si>
  <si>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</si>
  <si>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</si>
  <si>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</si>
  <si>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</si>
  <si>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</si>
  <si>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</si>
  <si>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</si>
  <si>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</si>
  <si>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</si>
  <si>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</si>
  <si>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</si>
  <si>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</si>
  <si>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</si>
  <si>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</si>
  <si>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</si>
  <si>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</si>
  <si>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</si>
  <si>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</si>
  <si>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</si>
  <si>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</si>
  <si>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</si>
  <si>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</si>
  <si>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</si>
  <si>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</si>
  <si>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</si>
  <si>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</si>
  <si>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</si>
  <si>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</si>
  <si>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</si>
  <si>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</si>
  <si>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</si>
  <si>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</si>
  <si>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</si>
  <si>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</si>
  <si>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</si>
  <si>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</si>
  <si>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</si>
  <si>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</si>
  <si>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</si>
  <si>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</si>
  <si>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</si>
  <si>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</si>
  <si>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</si>
  <si>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</si>
  <si>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</si>
  <si>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</si>
  <si>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</si>
  <si>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</si>
  <si>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</si>
  <si>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</si>
  <si>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</si>
  <si>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</si>
  <si>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</si>
  <si>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</si>
  <si>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</si>
  <si>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</si>
  <si>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</si>
  <si>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</si>
  <si>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</si>
  <si>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</si>
  <si>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</si>
  <si>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</si>
  <si>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</si>
  <si>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</si>
  <si>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</si>
  <si>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</si>
  <si>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</si>
  <si>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</si>
  <si>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</si>
  <si>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</si>
  <si>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</si>
  <si>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</si>
  <si>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</si>
  <si>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</si>
  <si>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</si>
  <si>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</si>
  <si>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</si>
  <si>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</si>
  <si>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</si>
  <si>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</si>
  <si>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</si>
  <si>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</si>
  <si>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</si>
  <si>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</si>
  <si>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</si>
  <si>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</si>
  <si>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</si>
  <si>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</si>
  <si>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</si>
  <si>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</si>
  <si>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</si>
  <si>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</si>
  <si>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</si>
  <si>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</si>
  <si>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</si>
  <si>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</si>
  <si>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</si>
  <si>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</si>
  <si>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</si>
  <si>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</si>
  <si>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</si>
  <si>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</si>
  <si>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</si>
  <si>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</si>
  <si>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</si>
  <si>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</si>
  <si>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</si>
  <si>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</si>
  <si>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</si>
  <si>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</si>
  <si>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</si>
  <si>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</si>
  <si>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</si>
  <si>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</si>
  <si>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</si>
  <si>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</si>
  <si>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</si>
  <si>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</si>
  <si>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</si>
  <si>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</si>
  <si>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</si>
  <si>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</si>
  <si>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</si>
  <si>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</si>
  <si>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</si>
  <si>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</si>
  <si>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</si>
  <si>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</si>
  <si>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</si>
  <si>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</si>
  <si>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</si>
  <si>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</si>
  <si>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</si>
  <si>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</si>
  <si>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</si>
  <si>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</si>
  <si>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</si>
  <si>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</si>
  <si>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</si>
  <si>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</si>
  <si>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</si>
  <si>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</si>
  <si>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</si>
  <si>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</si>
  <si>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</si>
  <si>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</si>
  <si>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</si>
  <si>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</si>
  <si>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</si>
  <si>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</si>
  <si>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</si>
  <si>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</si>
  <si>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</si>
  <si>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</si>
  <si>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</si>
  <si>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</si>
  <si>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</si>
  <si>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</si>
  <si>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</si>
  <si>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</si>
  <si>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</si>
  <si>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</si>
  <si>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</si>
  <si>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</si>
  <si>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</si>
  <si>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</si>
  <si>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</si>
  <si>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</si>
  <si>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</si>
  <si>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</si>
  <si>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</si>
  <si>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</si>
  <si>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</si>
  <si>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</si>
  <si>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</si>
  <si>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</si>
  <si>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</si>
  <si>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</si>
  <si>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</si>
  <si>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</si>
  <si>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</si>
  <si>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</si>
  <si>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</si>
  <si>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</si>
  <si>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</si>
  <si>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</si>
  <si>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</si>
  <si>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</si>
  <si>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</si>
  <si>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</si>
  <si>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</si>
  <si>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</si>
  <si>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</si>
  <si>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</si>
  <si>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</si>
  <si>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</si>
  <si>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</si>
  <si>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</si>
  <si>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</si>
  <si>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</si>
  <si>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</si>
  <si>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</si>
  <si>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</si>
  <si>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</si>
  <si>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</si>
  <si>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</si>
  <si>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</si>
  <si>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</si>
  <si>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</si>
  <si>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</si>
  <si>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</si>
  <si>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</si>
  <si>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</si>
  <si>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</si>
  <si>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</si>
  <si>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</si>
  <si>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</si>
  <si>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</si>
  <si>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</si>
  <si>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</si>
  <si>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</si>
  <si>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</si>
  <si>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</si>
  <si>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</si>
  <si>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</si>
  <si>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</si>
  <si>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</si>
  <si>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</si>
  <si>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</si>
  <si>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</si>
  <si>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</si>
  <si>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</si>
  <si>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</si>
  <si>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</si>
  <si>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</si>
  <si>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</si>
  <si>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</si>
  <si>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</si>
  <si>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</si>
  <si>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</si>
  <si>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</si>
  <si>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</si>
  <si>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</si>
  <si>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</si>
  <si>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</si>
  <si>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</si>
  <si>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</si>
  <si>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</si>
  <si>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</si>
  <si>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</si>
  <si>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</si>
  <si>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</si>
  <si>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</si>
  <si>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</si>
  <si>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</si>
  <si>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</si>
  <si>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</si>
  <si>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</si>
  <si>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</si>
  <si>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</si>
  <si>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</si>
  <si>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</si>
  <si>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</si>
  <si>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</si>
  <si>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</si>
  <si>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</si>
  <si>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</si>
  <si>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</si>
  <si>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</si>
  <si>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</si>
  <si>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</si>
  <si>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</si>
  <si>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</si>
  <si>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</si>
  <si>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</si>
  <si>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</si>
  <si>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</si>
  <si>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</si>
  <si>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</si>
  <si>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</si>
  <si>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</si>
  <si>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</si>
  <si>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</si>
  <si>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</si>
  <si>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</si>
  <si>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</si>
  <si>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</si>
  <si>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</si>
  <si>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</si>
  <si>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</si>
  <si>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</si>
  <si>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</si>
  <si>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</si>
  <si>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</si>
  <si>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</si>
  <si>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</si>
  <si>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</si>
  <si>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</si>
  <si>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</si>
  <si>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</si>
  <si>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</si>
  <si>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</si>
  <si>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</si>
  <si>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</si>
  <si>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</si>
  <si>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</si>
  <si>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</si>
  <si>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</si>
  <si>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</si>
  <si>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</si>
  <si>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</si>
  <si>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</si>
  <si>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</si>
  <si>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</si>
  <si>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</si>
  <si>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</si>
  <si>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</si>
  <si>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</si>
  <si>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</si>
  <si>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</si>
  <si>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</si>
  <si>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</si>
  <si>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</si>
  <si>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</si>
  <si>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</si>
  <si>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</si>
  <si>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</si>
  <si>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</si>
  <si>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</si>
  <si>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</si>
  <si>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</si>
  <si>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</si>
  <si>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</si>
  <si>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</si>
  <si>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</si>
  <si>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</si>
  <si>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</si>
  <si>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</si>
  <si>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</si>
  <si>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</si>
  <si>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</si>
  <si>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</si>
  <si>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</si>
  <si>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</si>
  <si>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</si>
  <si>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</si>
  <si>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</si>
  <si>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</si>
  <si>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</si>
  <si>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</si>
  <si>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</si>
  <si>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</si>
  <si>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</si>
  <si>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</si>
  <si>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</si>
  <si>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</si>
  <si>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</si>
  <si>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</si>
  <si>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</si>
  <si>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</si>
  <si>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</si>
  <si>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</si>
  <si>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</si>
  <si>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</si>
  <si>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</si>
  <si>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</si>
  <si>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</si>
  <si>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</si>
  <si>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</si>
  <si>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</si>
  <si>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</si>
  <si>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</si>
  <si>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</si>
  <si>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</si>
  <si>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</si>
  <si>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</si>
  <si>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</si>
  <si>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</si>
  <si>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</si>
  <si>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</si>
  <si>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</si>
  <si>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</si>
  <si>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</si>
  <si>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</si>
  <si>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</si>
  <si>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</si>
  <si>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</si>
  <si>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</si>
  <si>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</si>
  <si>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</si>
  <si>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</si>
  <si>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</si>
  <si>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</si>
  <si>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</si>
  <si>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</si>
  <si>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</si>
  <si>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</si>
  <si>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</si>
  <si>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</si>
  <si>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</si>
  <si>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</si>
  <si>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</si>
  <si>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</si>
  <si>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</si>
  <si>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</si>
  <si>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</si>
  <si>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</si>
  <si>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</si>
  <si>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</si>
  <si>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</si>
  <si>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</si>
  <si>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</si>
  <si>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</si>
  <si>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</si>
  <si>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</si>
  <si>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</si>
  <si>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</si>
  <si>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</si>
  <si>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</si>
  <si>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</si>
  <si>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</si>
  <si>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</si>
  <si>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</si>
  <si>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</si>
  <si>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</si>
  <si>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</si>
  <si>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</si>
  <si>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</si>
  <si>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</si>
  <si>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</si>
  <si>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</si>
  <si>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</si>
  <si>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</si>
  <si>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</si>
  <si>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</si>
  <si>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</si>
  <si>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</si>
  <si>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</si>
  <si>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</si>
  <si>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</si>
  <si>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</si>
  <si>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</si>
  <si>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</si>
  <si>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</si>
  <si>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</si>
  <si>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</si>
  <si>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</si>
  <si>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</si>
  <si>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</si>
  <si>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</si>
  <si>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</si>
  <si>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</si>
  <si>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</si>
  <si>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</si>
  <si>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</si>
  <si>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</si>
  <si>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</si>
  <si>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</si>
  <si>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</si>
  <si>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</si>
  <si>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</si>
  <si>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</si>
  <si>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</si>
  <si>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</si>
  <si>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</si>
  <si>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</si>
  <si>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</si>
  <si>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</si>
  <si>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</si>
  <si>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</si>
  <si>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</si>
  <si>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</si>
  <si>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</si>
  <si>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</si>
  <si>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</si>
  <si>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</si>
  <si>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</si>
  <si>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</si>
  <si>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</si>
  <si>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</si>
  <si>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</si>
  <si>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</si>
  <si>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</si>
  <si>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</si>
  <si>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</si>
  <si>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</si>
  <si>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</si>
  <si>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</si>
  <si>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</si>
  <si>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</si>
  <si>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</si>
  <si>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</si>
  <si>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</si>
  <si>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</si>
  <si>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</si>
  <si>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</si>
  <si>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</si>
  <si>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</si>
  <si>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</si>
  <si>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</si>
  <si>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</si>
  <si>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</si>
  <si>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</si>
  <si>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</si>
  <si>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</si>
  <si>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</si>
  <si>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</si>
  <si>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</si>
  <si>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</si>
  <si>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</si>
  <si>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</si>
  <si>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</si>
  <si>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</si>
  <si>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</si>
  <si>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</si>
  <si>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</si>
  <si>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</si>
  <si>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</si>
  <si>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</si>
  <si>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</si>
  <si>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</si>
  <si>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</si>
  <si>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</si>
  <si>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</si>
  <si>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</si>
  <si>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</si>
  <si>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</si>
  <si>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</si>
  <si>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</si>
  <si>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</si>
  <si>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</si>
  <si>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</si>
  <si>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</si>
  <si>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</si>
  <si>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</si>
  <si>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</si>
  <si>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</si>
  <si>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</si>
  <si>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</si>
  <si>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</si>
  <si>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</si>
  <si>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</si>
  <si>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</si>
  <si>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</si>
  <si>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</si>
  <si>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</si>
  <si>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</si>
  <si>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</si>
  <si>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</si>
  <si>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</si>
  <si>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</si>
  <si>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</si>
  <si>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</si>
  <si>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</si>
  <si>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</si>
  <si>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</si>
  <si>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</si>
  <si>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</si>
  <si>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</si>
  <si>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</si>
  <si>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</si>
  <si>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</si>
  <si>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</si>
  <si>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</si>
  <si>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</si>
  <si>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</si>
  <si>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</si>
  <si>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</si>
  <si>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</si>
  <si>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</si>
  <si>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</si>
  <si>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</si>
  <si>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</si>
  <si>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</si>
  <si>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</si>
  <si>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</si>
  <si>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</si>
  <si>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</si>
  <si>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</si>
  <si>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</si>
  <si>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</si>
  <si>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</si>
  <si>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</si>
  <si>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</si>
  <si>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</si>
  <si>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</si>
  <si>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</si>
  <si>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</si>
  <si>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</si>
  <si>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</si>
  <si>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</si>
  <si>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</si>
  <si>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</si>
  <si>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</si>
  <si>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</si>
  <si>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</si>
  <si>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</si>
  <si>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</si>
  <si>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</si>
  <si>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</si>
  <si>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</si>
  <si>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</si>
  <si>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</si>
  <si>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</si>
  <si>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</si>
  <si>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</si>
  <si>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</si>
  <si>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</si>
  <si>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</si>
  <si>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</si>
  <si>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</si>
  <si>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</si>
  <si>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</si>
  <si>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</si>
  <si>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</si>
  <si>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</si>
  <si>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</si>
  <si>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</si>
  <si>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</si>
  <si>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</si>
  <si>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</si>
  <si>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</si>
  <si>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</si>
  <si>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</si>
  <si>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</si>
  <si>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</si>
  <si>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</si>
  <si>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</si>
  <si>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</si>
  <si>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</si>
  <si>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</si>
  <si>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</si>
  <si>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</si>
  <si>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</si>
  <si>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</si>
  <si>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</si>
  <si>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</si>
  <si>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</si>
  <si>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</si>
  <si>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</si>
  <si>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</si>
  <si>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</si>
  <si>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</si>
  <si>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</si>
  <si>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</si>
  <si>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</si>
  <si>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</si>
  <si>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</si>
  <si>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</si>
  <si>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</si>
  <si>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</si>
  <si>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</si>
  <si>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</si>
  <si>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</si>
  <si>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</si>
  <si>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</si>
  <si>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</si>
  <si>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</si>
  <si>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</si>
  <si>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</si>
  <si>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</si>
  <si>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</si>
  <si>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</si>
  <si>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</si>
  <si>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</si>
  <si>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</si>
  <si>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</si>
  <si>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</si>
  <si>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</si>
  <si>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</si>
  <si>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</si>
  <si>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</si>
  <si>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</si>
  <si>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</si>
  <si>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</si>
  <si>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</si>
  <si>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</si>
  <si>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</si>
  <si>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</si>
  <si>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</si>
  <si>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</si>
  <si>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</si>
  <si>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</si>
  <si>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</si>
  <si>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</si>
  <si>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</si>
  <si>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</si>
  <si>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</si>
  <si>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</si>
  <si>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</si>
  <si>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</si>
  <si>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</si>
  <si>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</si>
  <si>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</si>
  <si>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</si>
  <si>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</si>
  <si>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</si>
  <si>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</si>
  <si>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</si>
  <si>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</si>
  <si>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</si>
  <si>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</si>
  <si>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</si>
  <si>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</si>
  <si>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</si>
  <si>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</si>
  <si>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</si>
  <si>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</si>
  <si>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</si>
  <si>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</si>
  <si>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</si>
  <si>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</si>
  <si>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</si>
  <si>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</si>
  <si>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</si>
  <si>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</si>
  <si>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</si>
  <si>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</si>
  <si>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</si>
  <si>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</si>
  <si>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</si>
  <si>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</si>
  <si>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</si>
  <si>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</si>
  <si>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</si>
  <si>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</si>
  <si>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</si>
  <si>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</si>
  <si>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</si>
  <si>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</si>
  <si>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</si>
  <si>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</si>
  <si>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</si>
  <si>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</si>
  <si>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</si>
  <si>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</si>
  <si>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</si>
  <si>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</si>
  <si>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</si>
  <si>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</si>
  <si>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</si>
  <si>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</si>
  <si>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</si>
  <si>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</si>
  <si>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</si>
  <si>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</si>
  <si>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</si>
  <si>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</si>
  <si>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</si>
  <si>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</si>
  <si>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</si>
  <si>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</si>
  <si>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</si>
  <si>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</si>
  <si>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</si>
  <si>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</si>
  <si>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</si>
  <si>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</si>
  <si>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</si>
  <si>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</si>
  <si>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</si>
  <si>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</si>
  <si>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</si>
  <si>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</si>
  <si>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</si>
  <si>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</si>
  <si>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</si>
  <si>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</si>
  <si>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</si>
  <si>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</si>
  <si>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</si>
  <si>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</si>
  <si>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</si>
  <si>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</si>
  <si>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</si>
  <si>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</si>
  <si>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</si>
  <si>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</si>
  <si>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</si>
  <si>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</si>
  <si>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</si>
  <si>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</si>
  <si>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</si>
  <si>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</si>
  <si>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</si>
  <si>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</si>
  <si>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</si>
  <si>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</si>
  <si>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</si>
  <si>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</si>
  <si>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</si>
  <si>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</si>
  <si>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</si>
  <si>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</si>
  <si>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</si>
  <si>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</si>
  <si>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</si>
  <si>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</si>
  <si>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</si>
  <si>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</si>
  <si>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</si>
  <si>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</si>
  <si>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</si>
  <si>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</si>
  <si>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</si>
  <si>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</si>
  <si>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</si>
  <si>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</si>
  <si>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</si>
  <si>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</si>
  <si>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</si>
  <si>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</si>
  <si>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</si>
  <si>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</si>
  <si>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</si>
  <si>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</si>
  <si>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</si>
  <si>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</si>
  <si>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</si>
  <si>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</si>
  <si>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</si>
  <si>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</si>
  <si>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</si>
  <si>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</si>
  <si>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</si>
  <si>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</si>
  <si>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</si>
  <si>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</si>
  <si>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</si>
  <si>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</si>
  <si>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</si>
  <si>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</si>
  <si>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</si>
  <si>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</si>
  <si>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</si>
  <si>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</si>
  <si>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</si>
  <si>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</si>
  <si>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</si>
  <si>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</si>
  <si>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</si>
  <si>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</si>
  <si>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</si>
  <si>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</si>
  <si>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</si>
  <si>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</si>
  <si>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</si>
  <si>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</si>
  <si>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</si>
  <si>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</si>
  <si>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</si>
  <si>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</si>
  <si>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</si>
  <si>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</si>
  <si>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</si>
  <si>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</si>
  <si>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</si>
  <si>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</si>
  <si>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</si>
  <si>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</si>
  <si>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</si>
  <si>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</si>
  <si>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</si>
  <si>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</si>
  <si>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</si>
  <si>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</si>
  <si>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</si>
  <si>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</si>
  <si>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</si>
  <si>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</si>
  <si>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</si>
  <si>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</si>
  <si>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</si>
  <si>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</si>
  <si>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</si>
  <si>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</si>
  <si>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</si>
  <si>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</si>
  <si>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</si>
  <si>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</si>
  <si>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</si>
  <si>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</si>
  <si>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</si>
  <si>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</si>
  <si>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</si>
  <si>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</si>
  <si>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</si>
  <si>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</si>
  <si>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</si>
  <si>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</si>
  <si>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</si>
  <si>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</si>
  <si>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</si>
  <si>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</si>
  <si>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</si>
  <si>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</si>
  <si>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</si>
  <si>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</si>
  <si>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</si>
  <si>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</si>
  <si>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</si>
  <si>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</si>
  <si>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</si>
  <si>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</si>
  <si>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</si>
  <si>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</si>
  <si>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</si>
  <si>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</si>
  <si>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</si>
  <si>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</si>
  <si>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</si>
  <si>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</si>
  <si>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</si>
  <si>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</si>
  <si>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</si>
  <si>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</si>
  <si>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</si>
  <si>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</si>
  <si>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</si>
  <si>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</si>
  <si>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</si>
  <si>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</si>
  <si>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</si>
  <si>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</si>
  <si>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</si>
  <si>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</si>
  <si>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</si>
  <si>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</si>
  <si>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</si>
  <si>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</si>
  <si>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</si>
  <si>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</si>
  <si>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</si>
  <si>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</si>
  <si>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</si>
  <si>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</si>
  <si>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</si>
  <si>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</si>
  <si>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</si>
  <si>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</si>
  <si>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</si>
  <si>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</si>
  <si>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</si>
  <si>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</si>
  <si>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</si>
  <si>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</si>
  <si>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</si>
  <si>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</si>
  <si>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</si>
  <si>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</si>
  <si>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</si>
  <si>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</si>
  <si>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</si>
  <si>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</si>
  <si>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</si>
  <si>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</si>
  <si>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</si>
  <si>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</si>
  <si>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</si>
  <si>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</si>
  <si>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</si>
  <si>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</si>
  <si>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</si>
  <si>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</si>
  <si>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</si>
  <si>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</si>
  <si>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</si>
  <si>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</si>
  <si>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</si>
  <si>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</si>
  <si>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</si>
  <si>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</si>
  <si>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</si>
  <si>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</si>
  <si>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</si>
  <si>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</si>
  <si>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</si>
  <si>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</si>
  <si>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</si>
  <si>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</si>
  <si>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</si>
  <si>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</si>
  <si>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</si>
  <si>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</si>
  <si>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</si>
  <si>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</si>
  <si>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</si>
  <si>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</si>
  <si>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</si>
  <si>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</si>
  <si>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</si>
  <si>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</si>
  <si>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</si>
  <si>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</si>
  <si>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</si>
  <si>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</si>
  <si>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</si>
  <si>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</si>
  <si>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</si>
  <si>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</si>
  <si>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</si>
  <si>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</si>
  <si>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</si>
  <si>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</si>
  <si>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</si>
  <si>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</si>
  <si>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</si>
  <si>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</si>
  <si>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</si>
  <si>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</si>
  <si>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</si>
  <si>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</si>
  <si>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</si>
  <si>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</si>
  <si>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</si>
  <si>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</si>
  <si>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</si>
  <si>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</si>
  <si>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</si>
  <si>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</si>
  <si>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</si>
  <si>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</si>
  <si>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</si>
  <si>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</si>
  <si>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</si>
  <si>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</si>
  <si>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</si>
  <si>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</si>
  <si>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</si>
  <si>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</si>
  <si>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</si>
  <si>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</si>
  <si>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</si>
  <si>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</si>
  <si>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</si>
  <si>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</si>
  <si>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</si>
  <si>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</si>
  <si>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</si>
  <si>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</si>
  <si>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</si>
  <si>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</si>
  <si>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</si>
  <si>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</si>
  <si>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</si>
  <si>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</si>
  <si>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</si>
  <si>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</si>
  <si>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</si>
  <si>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</si>
  <si>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</si>
  <si>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</si>
  <si>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</si>
  <si>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</si>
  <si>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</si>
  <si>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</si>
  <si>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</si>
  <si>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</si>
  <si>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</si>
  <si>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</si>
  <si>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</si>
  <si>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</si>
  <si>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</si>
  <si>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</si>
  <si>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</si>
  <si>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</si>
  <si>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</si>
  <si>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</si>
  <si>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</si>
  <si>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</si>
  <si>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</si>
  <si>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</si>
  <si>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</si>
  <si>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</si>
  <si>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</si>
  <si>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</si>
  <si>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</si>
  <si>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</si>
  <si>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</si>
  <si>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</si>
  <si>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</si>
  <si>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</si>
  <si>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</si>
  <si>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</si>
  <si>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</si>
  <si>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</si>
  <si>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</si>
  <si>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</si>
  <si>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</si>
  <si>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</si>
  <si>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</si>
  <si>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</si>
  <si>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</si>
  <si>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</si>
  <si>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</si>
  <si>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</si>
  <si>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</si>
  <si>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</si>
  <si>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</si>
  <si>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</si>
  <si>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</si>
  <si>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</si>
  <si>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</si>
  <si>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</si>
  <si>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</si>
  <si>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</si>
  <si>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</si>
  <si>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</si>
  <si>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</si>
  <si>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</si>
  <si>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</si>
  <si>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</si>
  <si>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</si>
  <si>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</si>
  <si>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</si>
  <si>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</si>
  <si>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</si>
  <si>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</si>
  <si>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</si>
  <si>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</si>
  <si>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</si>
  <si>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</si>
  <si>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</si>
  <si>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</si>
  <si>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</si>
  <si>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</si>
  <si>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</si>
  <si>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</si>
  <si>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</si>
  <si>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</si>
  <si>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</si>
  <si>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</si>
  <si>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</si>
  <si>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</si>
  <si>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</si>
  <si>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</si>
  <si>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</si>
  <si>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</si>
  <si>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</si>
  <si>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</si>
  <si>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</si>
  <si>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</si>
  <si>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</si>
  <si>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</si>
  <si>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</si>
  <si>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</si>
  <si>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</si>
  <si>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</si>
  <si>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</si>
  <si>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</si>
  <si>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</si>
  <si>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</si>
  <si>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</si>
  <si>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</si>
  <si>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</si>
  <si>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</si>
  <si>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</si>
  <si>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</si>
  <si>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</si>
  <si>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</si>
  <si>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</si>
  <si>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</si>
  <si>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</si>
  <si>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</si>
  <si>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</si>
  <si>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</si>
  <si>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</si>
  <si>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</si>
  <si>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</si>
  <si>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</si>
  <si>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</si>
  <si>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</si>
  <si>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</si>
  <si>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</si>
  <si>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</si>
  <si>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</si>
  <si>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</si>
  <si>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</si>
  <si>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</si>
  <si>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</si>
  <si>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</si>
  <si>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</si>
  <si>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</si>
  <si>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</si>
  <si>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</si>
  <si>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</si>
  <si>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</si>
  <si>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</si>
  <si>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</si>
  <si>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</si>
  <si>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</si>
  <si>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</si>
  <si>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</si>
  <si>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</si>
  <si>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</si>
  <si>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</si>
  <si>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</si>
  <si>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</si>
  <si>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</si>
  <si>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</si>
  <si>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</si>
  <si>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</si>
  <si>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</si>
  <si>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</si>
  <si>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</si>
  <si>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</si>
  <si>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</si>
  <si>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</si>
  <si>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</si>
  <si>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</si>
  <si>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</si>
  <si>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</si>
  <si>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</si>
  <si>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</si>
  <si>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</si>
  <si>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</si>
  <si>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</si>
  <si>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</si>
  <si>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</si>
  <si>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</si>
  <si>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</si>
  <si>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</si>
  <si>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</si>
  <si>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</si>
  <si>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</si>
  <si>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</si>
  <si>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</si>
  <si>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</si>
  <si>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</si>
  <si>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</si>
  <si>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</si>
  <si>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</si>
  <si>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</si>
  <si>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</si>
  <si>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</si>
  <si>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</si>
  <si>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</si>
  <si>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</si>
  <si>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</si>
  <si>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</si>
  <si>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</si>
  <si>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</si>
  <si>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</si>
  <si>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</si>
  <si>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</si>
  <si>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</si>
  <si>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</si>
  <si>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</si>
  <si>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</si>
  <si>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</si>
  <si>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</si>
  <si>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</si>
  <si>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</si>
  <si>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</si>
  <si>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</si>
  <si>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</si>
  <si>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</si>
  <si>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</si>
  <si>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</si>
  <si>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</si>
  <si>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</si>
  <si>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</si>
  <si>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</si>
  <si>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</si>
  <si>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</si>
  <si>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</si>
  <si>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</si>
  <si>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</si>
  <si>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</si>
  <si>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</si>
  <si>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</si>
  <si>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</si>
  <si>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</si>
  <si>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</si>
  <si>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</si>
  <si>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</si>
  <si>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</si>
  <si>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</si>
  <si>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</si>
  <si>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</si>
  <si>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</si>
  <si>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</si>
  <si>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</si>
  <si>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</si>
  <si>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</si>
  <si>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</si>
  <si>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</si>
  <si>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</si>
  <si>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</si>
  <si>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</si>
  <si>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</si>
  <si>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</si>
  <si>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</si>
  <si>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</si>
  <si>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</si>
  <si>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</si>
  <si>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</si>
  <si>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</si>
  <si>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</si>
  <si>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</si>
  <si>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</si>
  <si>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</si>
  <si>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</si>
  <si>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</si>
  <si>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</si>
  <si>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</si>
  <si>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</si>
  <si>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</si>
  <si>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</si>
  <si>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</si>
  <si>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</si>
  <si>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</si>
  <si>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</si>
  <si>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</si>
  <si>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</si>
  <si>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</si>
  <si>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</si>
  <si>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</si>
  <si>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</si>
  <si>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</si>
  <si>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</si>
  <si>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</si>
  <si>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</si>
  <si>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</si>
  <si>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</si>
  <si>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</si>
  <si>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</si>
  <si>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</si>
  <si>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</si>
  <si>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</si>
  <si>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</si>
  <si>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</si>
  <si>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</si>
  <si>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</si>
  <si>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</si>
  <si>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</si>
  <si>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</si>
  <si>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</si>
  <si>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</si>
  <si>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</si>
  <si>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</si>
  <si>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</si>
  <si>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</si>
  <si>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</si>
  <si>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</si>
  <si>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</si>
  <si>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</si>
  <si>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</si>
  <si>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</si>
  <si>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</si>
  <si>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</si>
  <si>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</si>
  <si>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</si>
  <si>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</si>
  <si>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</si>
  <si>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</si>
  <si>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</si>
  <si>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</si>
  <si>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</si>
  <si>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</si>
  <si>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</si>
  <si>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</si>
  <si>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</si>
  <si>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</si>
  <si>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</si>
  <si>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</si>
  <si>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</si>
  <si>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</si>
  <si>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</si>
  <si>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</si>
  <si>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</si>
  <si>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</si>
  <si>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</si>
  <si>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</si>
  <si>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</si>
  <si>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</si>
  <si>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</si>
  <si>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</si>
  <si>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</si>
  <si>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</si>
  <si>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</si>
  <si>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</si>
  <si>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</si>
  <si>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</si>
  <si>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</si>
  <si>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</si>
  <si>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</si>
  <si>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</si>
  <si>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</si>
  <si>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</si>
  <si>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</si>
  <si>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</si>
  <si>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</si>
  <si>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</si>
  <si>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</si>
  <si>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</si>
  <si>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</si>
  <si>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</si>
  <si>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</si>
  <si>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</si>
  <si>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</si>
  <si>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</si>
  <si>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</si>
  <si>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</si>
  <si>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</si>
  <si>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</si>
  <si>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</si>
  <si>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</si>
  <si>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</si>
  <si>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</si>
  <si>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</si>
  <si>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</si>
  <si>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</si>
  <si>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</si>
  <si>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</si>
  <si>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</si>
  <si>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</si>
  <si>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</si>
  <si>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</si>
  <si>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</si>
  <si>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</si>
  <si>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</si>
  <si>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</si>
  <si>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</si>
  <si>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</si>
  <si>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</si>
  <si>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</si>
  <si>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</si>
  <si>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</si>
  <si>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</si>
  <si>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</si>
  <si>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</si>
  <si>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</si>
  <si>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</si>
  <si>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</si>
  <si>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</si>
  <si>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</si>
  <si>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</si>
  <si>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</si>
  <si>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</si>
  <si>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</si>
  <si>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</si>
  <si>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</si>
  <si>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</si>
  <si>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</si>
  <si>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</si>
  <si>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</si>
  <si>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</si>
  <si>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</si>
  <si>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</si>
  <si>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</si>
  <si>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</si>
  <si>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</si>
  <si>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</si>
  <si>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</si>
  <si>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</si>
  <si>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</si>
  <si>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</si>
  <si>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</si>
  <si>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</si>
  <si>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</si>
  <si>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</si>
  <si>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</si>
  <si>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</si>
  <si>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</si>
  <si>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</si>
  <si>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</si>
  <si>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</si>
  <si>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</si>
  <si>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</si>
  <si>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</si>
  <si>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</si>
  <si>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</si>
  <si>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</si>
  <si>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</si>
  <si>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</si>
  <si>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</si>
  <si>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</si>
  <si>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</si>
  <si>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</si>
  <si>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</si>
  <si>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</si>
  <si>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</si>
  <si>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</si>
  <si>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</si>
  <si>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</si>
  <si>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</si>
  <si>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</si>
  <si>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</si>
  <si>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</si>
  <si>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</si>
  <si>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</si>
  <si>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</si>
  <si>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</si>
  <si>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</si>
  <si>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</si>
  <si>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</si>
  <si>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</si>
  <si>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</si>
  <si>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</si>
  <si>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</si>
  <si>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</si>
  <si>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</si>
  <si>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</si>
  <si>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</si>
  <si>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</si>
  <si>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</si>
  <si>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</si>
  <si>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</si>
  <si>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</si>
  <si>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</si>
  <si>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</si>
  <si>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</si>
  <si>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</si>
  <si>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</si>
  <si>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</si>
  <si>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</si>
  <si>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</si>
  <si>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</si>
  <si>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</si>
  <si>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</si>
  <si>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</si>
  <si>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</si>
  <si>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</si>
  <si>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</si>
  <si>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</si>
  <si>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</si>
  <si>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</si>
  <si>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</si>
  <si>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</si>
  <si>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</si>
  <si>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</si>
  <si>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</si>
  <si>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</si>
  <si>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</si>
  <si>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</si>
  <si>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</si>
  <si>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</si>
  <si>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</si>
  <si>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</si>
  <si>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</si>
  <si>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</si>
  <si>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</si>
  <si>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</si>
  <si>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</si>
  <si>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</si>
  <si>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</si>
  <si>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</si>
  <si>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</si>
  <si>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</si>
  <si>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</si>
  <si>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</si>
  <si>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</si>
  <si>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</si>
  <si>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</si>
  <si>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</si>
  <si>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</si>
  <si>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</si>
  <si>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</si>
  <si>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</si>
  <si>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</si>
  <si>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</si>
  <si>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</si>
  <si>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</si>
  <si>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</si>
  <si>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</si>
  <si>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</si>
  <si>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</si>
  <si>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</si>
  <si>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</si>
  <si>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</si>
  <si>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</si>
  <si>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</si>
  <si>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</si>
  <si>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</si>
  <si>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</si>
  <si>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</si>
  <si>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</si>
  <si>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</si>
  <si>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</si>
  <si>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</si>
  <si>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</si>
  <si>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</si>
  <si>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</si>
  <si>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</si>
  <si>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</si>
  <si>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</si>
  <si>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</si>
  <si>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</si>
  <si>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</si>
  <si>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</si>
  <si>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</si>
  <si>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</si>
  <si>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</si>
  <si>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</si>
  <si>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</si>
  <si>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</si>
  <si>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</si>
  <si>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</si>
  <si>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</si>
  <si>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</si>
  <si>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</si>
  <si>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</si>
  <si>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</si>
  <si>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</si>
  <si>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</si>
  <si>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</si>
  <si>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</si>
  <si>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</si>
  <si>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</si>
  <si>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</si>
  <si>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</si>
  <si>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</si>
  <si>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</si>
  <si>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</si>
  <si>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</si>
  <si>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</si>
  <si>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</si>
  <si>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</si>
  <si>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</si>
  <si>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</si>
  <si>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</si>
  <si>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</si>
  <si>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</si>
  <si>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</si>
  <si>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</si>
  <si>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</si>
  <si>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</si>
  <si>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</si>
  <si>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</si>
  <si>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</si>
  <si>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</si>
  <si>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</si>
  <si>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</si>
  <si>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</si>
  <si>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</si>
  <si>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</si>
  <si>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</si>
  <si>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</si>
  <si>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</si>
  <si>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</si>
  <si>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</si>
  <si>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</si>
  <si>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</si>
  <si>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</si>
  <si>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</si>
  <si>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</si>
  <si>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</si>
  <si>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</si>
  <si>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</si>
  <si>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</si>
  <si>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</si>
  <si>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</si>
  <si>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</si>
  <si>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</si>
  <si>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</si>
  <si>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</si>
  <si>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</si>
  <si>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</si>
  <si>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</si>
  <si>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</si>
  <si>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</si>
  <si>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</si>
  <si>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</si>
  <si>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</si>
  <si>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</si>
  <si>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</si>
  <si>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</si>
  <si>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</si>
  <si>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</si>
  <si>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</si>
  <si>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</si>
  <si>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</si>
  <si>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</si>
  <si>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</si>
  <si>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</si>
  <si>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</si>
  <si>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</si>
  <si>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</si>
  <si>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</si>
  <si>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</si>
  <si>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</si>
  <si>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</si>
  <si>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</si>
  <si>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</si>
  <si>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</si>
  <si>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</si>
  <si>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</si>
  <si>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</si>
  <si>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</si>
  <si>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</si>
  <si>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</si>
  <si>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</si>
  <si>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</si>
  <si>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</si>
  <si>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</si>
  <si>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</si>
  <si>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</si>
  <si>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</si>
  <si>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</si>
  <si>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</si>
  <si>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</si>
  <si>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</si>
  <si>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</si>
  <si>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</si>
  <si>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</si>
  <si>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</si>
  <si>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</si>
  <si>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</si>
  <si>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</si>
  <si>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</si>
  <si>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</si>
  <si>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</si>
  <si>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</si>
  <si>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</si>
  <si>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</si>
  <si>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</si>
  <si>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</si>
  <si>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</si>
  <si>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</si>
  <si>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</si>
  <si>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</si>
  <si>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</si>
  <si>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</si>
  <si>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</si>
  <si>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</si>
  <si>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</si>
  <si>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</si>
  <si>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</si>
  <si>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</si>
  <si>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</si>
  <si>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</si>
  <si>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</si>
  <si>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</si>
  <si>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</si>
  <si>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</si>
  <si>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</si>
  <si>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</si>
  <si>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</si>
  <si>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</si>
  <si>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</si>
  <si>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</si>
  <si>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</si>
  <si>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</si>
  <si>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</si>
  <si>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</si>
  <si>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</si>
  <si>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</si>
  <si>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</si>
  <si>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</si>
  <si>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</si>
  <si>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</si>
  <si>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</si>
  <si>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</si>
  <si>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</si>
  <si>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</si>
  <si>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</si>
  <si>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</si>
  <si>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</si>
  <si>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</si>
  <si>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</si>
  <si>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</si>
  <si>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</si>
  <si>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</si>
  <si>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</si>
  <si>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</si>
  <si>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</si>
  <si>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</si>
  <si>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</si>
  <si>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</si>
  <si>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</si>
  <si>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</si>
  <si>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</si>
  <si>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</si>
  <si>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</si>
  <si>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</si>
  <si>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</si>
  <si>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</si>
  <si>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</si>
  <si>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</si>
  <si>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</si>
  <si>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</si>
  <si>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</si>
  <si>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</si>
  <si>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</si>
  <si>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</si>
  <si>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</si>
  <si>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</si>
  <si>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</si>
  <si>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</si>
  <si>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</si>
  <si>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</si>
  <si>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</si>
  <si>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</si>
  <si>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</si>
  <si>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</si>
  <si>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</si>
  <si>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</si>
  <si>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</si>
  <si>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</si>
  <si>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</si>
  <si>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</si>
  <si>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</si>
  <si>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</si>
  <si>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</si>
  <si>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</si>
  <si>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</si>
  <si>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</si>
  <si>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</si>
  <si>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</si>
  <si>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</si>
  <si>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</si>
  <si>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</si>
  <si>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</si>
  <si>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</si>
  <si>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</si>
  <si>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</si>
  <si>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</si>
  <si>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</si>
  <si>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</si>
  <si>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</si>
  <si>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</si>
  <si>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</si>
  <si>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</si>
  <si>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</si>
  <si>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</si>
  <si>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</si>
  <si>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</si>
  <si>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</si>
  <si>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</si>
  <si>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</si>
  <si>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</si>
  <si>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</si>
  <si>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</si>
  <si>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</si>
  <si>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</si>
  <si>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</si>
  <si>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</si>
  <si>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</si>
  <si>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</si>
  <si>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</si>
  <si>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</si>
  <si>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</si>
  <si>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</si>
  <si>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</si>
  <si>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</si>
  <si>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</si>
  <si>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</si>
  <si>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</si>
  <si>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</si>
  <si>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</si>
  <si>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</si>
  <si>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</si>
  <si>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</si>
  <si>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</si>
  <si>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</si>
  <si>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</si>
  <si>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</si>
  <si>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</si>
  <si>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</si>
  <si>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</si>
  <si>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</si>
  <si>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</si>
  <si>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</si>
  <si>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</si>
  <si>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</si>
  <si>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</si>
  <si>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</si>
  <si>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</si>
  <si>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</si>
  <si>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</si>
  <si>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</si>
  <si>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</si>
  <si>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</si>
  <si>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</si>
  <si>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</si>
  <si>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</si>
  <si>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</si>
  <si>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</si>
  <si>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</si>
  <si>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</si>
  <si>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</si>
  <si>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</si>
  <si>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</si>
  <si>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</si>
  <si>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</si>
  <si>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</si>
  <si>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</si>
  <si>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</si>
  <si>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</si>
  <si>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</si>
  <si>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</si>
  <si>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</si>
  <si>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</si>
  <si>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</si>
  <si>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</si>
  <si>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</si>
  <si>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</si>
  <si>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</si>
  <si>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</si>
  <si>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</si>
  <si>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</si>
  <si>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</si>
  <si>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</si>
  <si>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</si>
  <si>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</si>
  <si>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</si>
  <si>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</si>
  <si>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</si>
  <si>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</si>
  <si>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</si>
  <si>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</si>
  <si>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</si>
  <si>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</si>
  <si>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</si>
  <si>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</si>
  <si>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</si>
  <si>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</si>
  <si>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</si>
  <si>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</si>
  <si>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</si>
  <si>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</si>
  <si>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</si>
  <si>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</si>
  <si>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</si>
  <si>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</si>
  <si>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</si>
  <si>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</si>
  <si>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</si>
  <si>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</si>
  <si>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</si>
  <si>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</si>
  <si>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</si>
  <si>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</si>
  <si>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</si>
  <si>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</si>
  <si>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</si>
  <si>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</si>
  <si>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</si>
  <si>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</si>
  <si>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</si>
  <si>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</si>
  <si>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</si>
  <si>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</si>
  <si>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</si>
  <si>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</si>
  <si>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</si>
  <si>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</si>
  <si>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</si>
  <si>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</si>
  <si>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</si>
  <si>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</si>
  <si>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</si>
  <si>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</si>
  <si>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</si>
  <si>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</si>
  <si>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</si>
  <si>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</si>
  <si>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</si>
  <si>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</si>
  <si>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</si>
  <si>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</si>
  <si>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</si>
  <si>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</si>
  <si>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</si>
  <si>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</si>
  <si>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</si>
  <si>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</si>
  <si>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</si>
  <si>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</si>
  <si>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</si>
  <si>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</si>
  <si>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</si>
  <si>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</si>
  <si>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</si>
  <si>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</si>
  <si>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</si>
  <si>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</si>
  <si>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</si>
  <si>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</si>
  <si>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</si>
  <si>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</si>
  <si>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</si>
  <si>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</si>
  <si>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</si>
  <si>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</si>
  <si>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</si>
  <si>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</si>
  <si>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</si>
  <si>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</si>
  <si>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</si>
  <si>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</si>
  <si>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</si>
  <si>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</si>
  <si>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</si>
  <si>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</si>
  <si>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</si>
  <si>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</si>
  <si>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</si>
  <si>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</si>
  <si>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</si>
  <si>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</si>
  <si>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</si>
  <si>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</si>
  <si>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</si>
  <si>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</si>
  <si>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</si>
  <si>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</si>
  <si>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</si>
  <si>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</si>
  <si>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</si>
  <si>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</si>
  <si>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</si>
  <si>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</si>
  <si>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</si>
  <si>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</si>
  <si>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</si>
  <si>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</si>
  <si>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</si>
  <si>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</si>
  <si>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</si>
  <si>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</si>
  <si>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</si>
  <si>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</si>
  <si>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</si>
  <si>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</si>
  <si>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</si>
  <si>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</si>
  <si>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</si>
  <si>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</si>
  <si>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</si>
  <si>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</si>
  <si>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</si>
  <si>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</si>
  <si>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</si>
  <si>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</si>
  <si>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</si>
  <si>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</si>
  <si>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</si>
  <si>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</si>
  <si>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</si>
  <si>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</si>
  <si>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</si>
  <si>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</si>
  <si>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</si>
  <si>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</si>
  <si>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</si>
  <si>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</si>
  <si>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</si>
  <si>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</si>
  <si>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</si>
  <si>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</si>
  <si>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</si>
  <si>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</si>
  <si>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</si>
  <si>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</si>
  <si>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</si>
  <si>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</si>
  <si>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</si>
  <si>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</si>
  <si>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</si>
  <si>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</si>
  <si>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</si>
  <si>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</si>
  <si>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</si>
  <si>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</si>
  <si>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</si>
  <si>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</si>
  <si>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</si>
  <si>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</si>
  <si>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</si>
  <si>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</si>
  <si>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</si>
  <si>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</si>
  <si>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</si>
  <si>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</si>
  <si>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</si>
  <si>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</si>
  <si>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</si>
  <si>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</si>
  <si>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</si>
  <si>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</si>
  <si>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</si>
  <si>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</si>
  <si>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</si>
  <si>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</si>
  <si>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</si>
  <si>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</si>
  <si>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</si>
  <si>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</si>
  <si>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</si>
  <si>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</si>
  <si>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</si>
  <si>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</si>
  <si>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</si>
  <si>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</si>
  <si>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</si>
  <si>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</si>
  <si>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</si>
  <si>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</si>
  <si>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</si>
  <si>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</si>
  <si>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</si>
  <si>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</si>
  <si>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</si>
  <si>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</si>
  <si>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</si>
  <si>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</si>
  <si>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</si>
  <si>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</si>
  <si>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</si>
  <si>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</si>
  <si>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</si>
  <si>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</si>
  <si>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</si>
  <si>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</si>
  <si>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</si>
  <si>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</si>
  <si>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</si>
  <si>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</si>
  <si>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</si>
  <si>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</si>
  <si>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</si>
  <si>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</si>
  <si>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</si>
  <si>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</si>
  <si>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</si>
  <si>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</si>
  <si>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</si>
  <si>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</si>
  <si>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</si>
  <si>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</si>
  <si>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</si>
  <si>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</si>
  <si>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</si>
  <si>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</si>
  <si>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</si>
  <si>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</si>
  <si>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</si>
  <si>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</si>
  <si>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</si>
  <si>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</si>
  <si>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</si>
  <si>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</si>
  <si>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</si>
  <si>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</si>
  <si>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</si>
  <si>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</si>
  <si>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</si>
  <si>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</si>
  <si>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</si>
  <si>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</si>
  <si>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</si>
  <si>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</si>
  <si>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</si>
  <si>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</si>
  <si>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</si>
  <si>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</si>
  <si>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</si>
  <si>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</si>
  <si>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</si>
  <si>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</si>
  <si>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</si>
  <si>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</si>
  <si>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</si>
  <si>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</si>
  <si>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</si>
  <si>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</si>
  <si>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</si>
  <si>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</si>
  <si>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</si>
  <si>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</si>
  <si>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</si>
  <si>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</si>
  <si>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</si>
  <si>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</si>
  <si>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</si>
  <si>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</si>
  <si>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</si>
  <si>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</si>
  <si>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</si>
  <si>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</si>
  <si>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</si>
  <si>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</si>
  <si>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</si>
  <si>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</si>
  <si>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</si>
  <si>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</si>
  <si>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</si>
  <si>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</si>
  <si>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</si>
  <si>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</si>
  <si>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</si>
  <si>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</si>
  <si>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</si>
  <si>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</si>
  <si>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</si>
  <si>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</si>
  <si>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</si>
  <si>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</si>
  <si>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</si>
  <si>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</si>
  <si>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</si>
  <si>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</si>
  <si>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</si>
  <si>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</si>
  <si>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</si>
  <si>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</si>
  <si>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</si>
  <si>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</si>
  <si>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</si>
  <si>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</si>
  <si>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</si>
  <si>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</si>
  <si>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</si>
  <si>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</si>
  <si>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</si>
  <si>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</si>
  <si>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</si>
  <si>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</si>
  <si>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</si>
  <si>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</si>
  <si>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</si>
  <si>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</si>
  <si>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</si>
  <si>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</si>
  <si>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</si>
  <si>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</si>
  <si>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</si>
  <si>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</si>
  <si>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</si>
  <si>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</si>
  <si>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</si>
  <si>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</si>
  <si>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</si>
  <si>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</si>
  <si>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</si>
  <si>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</si>
  <si>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</si>
  <si>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</si>
  <si>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</si>
  <si>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</si>
  <si>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</si>
  <si>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</si>
  <si>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</si>
  <si>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</si>
  <si>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</si>
  <si>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</si>
  <si>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</si>
  <si>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</si>
  <si>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</si>
  <si>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</si>
  <si>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</si>
  <si>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</si>
  <si>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</si>
  <si>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</si>
  <si>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</si>
  <si>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</si>
  <si>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</si>
  <si>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</si>
  <si>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</si>
  <si>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</si>
  <si>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</si>
  <si>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</si>
  <si>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</si>
  <si>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</si>
  <si>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</si>
  <si>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</si>
  <si>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</si>
  <si>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</si>
  <si>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</si>
  <si>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</si>
  <si>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</si>
  <si>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</si>
  <si>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</si>
  <si>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</si>
  <si>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</si>
  <si>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</si>
  <si>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</si>
  <si>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</si>
  <si>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</si>
  <si>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</si>
  <si>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</si>
  <si>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</si>
  <si>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</si>
  <si>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</si>
  <si>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</si>
  <si>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</si>
  <si>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</si>
  <si>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</si>
  <si>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</si>
  <si>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</si>
  <si>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</si>
  <si>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</si>
  <si>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</si>
  <si>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</si>
  <si>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</si>
  <si>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</si>
  <si>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</si>
  <si>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</si>
  <si>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</si>
  <si>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</si>
  <si>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</si>
  <si>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</si>
  <si>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</si>
  <si>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</si>
  <si>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</si>
  <si>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</si>
  <si>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</si>
  <si>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</si>
  <si>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</si>
  <si>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</si>
  <si>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</si>
  <si>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</si>
  <si>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</si>
  <si>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</si>
  <si>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</si>
  <si>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</si>
  <si>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</si>
  <si>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</si>
  <si>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</si>
  <si>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</si>
  <si>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</si>
  <si>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</si>
  <si>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</si>
  <si>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</si>
  <si>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</si>
  <si>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</si>
  <si>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</si>
  <si>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</si>
  <si>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</si>
  <si>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</si>
  <si>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</si>
  <si>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</si>
  <si>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</si>
  <si>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</si>
  <si>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</si>
  <si>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</si>
  <si>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</si>
  <si>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</si>
  <si>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</si>
  <si>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</si>
  <si>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</si>
  <si>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</si>
  <si>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</si>
  <si>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</si>
  <si>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</si>
  <si>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</si>
  <si>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</si>
  <si>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</si>
  <si>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</si>
  <si>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</si>
  <si>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</si>
  <si>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</si>
  <si>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</si>
  <si>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</si>
  <si>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</si>
  <si>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</si>
  <si>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</si>
  <si>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</si>
  <si>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</si>
  <si>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</si>
  <si>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</si>
  <si>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</si>
  <si>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</si>
  <si>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</si>
  <si>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</si>
  <si>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</si>
  <si>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</si>
  <si>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</si>
  <si>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</si>
  <si>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</si>
  <si>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</si>
  <si>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</si>
  <si>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</si>
  <si>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</si>
  <si>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</si>
  <si>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</si>
  <si>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</si>
  <si>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</si>
  <si>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</si>
  <si>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</si>
  <si>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</si>
  <si>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</si>
  <si>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</si>
  <si>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</si>
  <si>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</si>
  <si>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</si>
  <si>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</si>
  <si>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</si>
  <si>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</si>
  <si>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</si>
  <si>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</si>
  <si>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</si>
  <si>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</si>
  <si>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</si>
  <si>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</si>
  <si>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</si>
  <si>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</si>
  <si>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</si>
  <si>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</si>
  <si>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</si>
  <si>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</si>
  <si>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</si>
  <si>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</si>
  <si>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</si>
  <si>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</si>
  <si>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</si>
  <si>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</si>
  <si>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</si>
  <si>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</si>
  <si>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</si>
  <si>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</si>
  <si>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</si>
  <si>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</si>
  <si>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</si>
  <si>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</si>
  <si>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</si>
  <si>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</si>
  <si>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</si>
  <si>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</si>
  <si>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</si>
  <si>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</si>
  <si>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</si>
  <si>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</si>
  <si>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</si>
  <si>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</si>
  <si>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</si>
  <si>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</si>
  <si>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</si>
  <si>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</si>
  <si>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</si>
  <si>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</si>
  <si>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</si>
  <si>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</si>
  <si>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</si>
  <si>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</si>
  <si>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</si>
  <si>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</si>
  <si>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</si>
  <si>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</si>
  <si>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</si>
  <si>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</si>
  <si>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</si>
  <si>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</si>
  <si>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</si>
  <si>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</si>
  <si>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</si>
  <si>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</si>
  <si>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</si>
  <si>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</si>
  <si>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</si>
  <si>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</si>
  <si>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</si>
  <si>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</si>
  <si>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</si>
  <si>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</si>
  <si>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</si>
  <si>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</si>
  <si>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</si>
  <si>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</si>
  <si>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</si>
  <si>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</si>
  <si>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</si>
  <si>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</si>
  <si>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</si>
  <si>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</si>
  <si>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</si>
  <si>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</si>
  <si>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</si>
  <si>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</si>
  <si>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</si>
  <si>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</si>
  <si>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</si>
  <si>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</si>
  <si>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</si>
  <si>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</si>
  <si>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</si>
  <si>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</si>
  <si>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</si>
  <si>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</si>
  <si>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</si>
  <si>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</si>
  <si>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</si>
  <si>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</si>
  <si>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</si>
  <si>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</si>
  <si>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</si>
  <si>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</si>
  <si>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</si>
  <si>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</si>
  <si>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</si>
  <si>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</si>
  <si>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</si>
  <si>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</si>
  <si>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</si>
  <si>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</si>
  <si>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</si>
  <si>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</si>
  <si>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</si>
  <si>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</si>
  <si>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</si>
  <si>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</si>
  <si>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</si>
  <si>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</si>
  <si>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</si>
  <si>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</si>
  <si>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</si>
  <si>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</si>
  <si>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</si>
  <si>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</si>
  <si>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</si>
  <si>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</si>
  <si>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</si>
  <si>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</si>
  <si>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</si>
  <si>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</si>
  <si>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</si>
  <si>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</si>
  <si>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</si>
  <si>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</si>
  <si>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</si>
  <si>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</si>
  <si>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</si>
  <si>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</si>
  <si>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</si>
  <si>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</si>
  <si>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</si>
  <si>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</si>
  <si>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</si>
  <si>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</si>
  <si>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</si>
  <si>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</si>
  <si>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</si>
  <si>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</si>
  <si>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</si>
  <si>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</si>
  <si>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</si>
  <si>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</si>
  <si>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</si>
  <si>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</si>
  <si>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</si>
  <si>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</si>
  <si>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</si>
  <si>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</si>
  <si>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</si>
  <si>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</si>
  <si>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</si>
  <si>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</si>
  <si>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</si>
  <si>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</si>
  <si>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</si>
  <si>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</si>
  <si>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</si>
  <si>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</si>
  <si>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</si>
  <si>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</si>
  <si>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</si>
  <si>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</si>
  <si>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</si>
  <si>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</si>
  <si>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</si>
  <si>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</si>
  <si>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</si>
  <si>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</si>
  <si>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</si>
  <si>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</si>
  <si>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</si>
  <si>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</si>
  <si>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</si>
  <si>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</si>
  <si>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</si>
  <si>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</si>
  <si>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</si>
  <si>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</si>
  <si>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</si>
  <si>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</si>
  <si>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</si>
  <si>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</si>
  <si>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</si>
  <si>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</si>
  <si>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</si>
  <si>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</si>
  <si>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</si>
  <si>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</si>
  <si>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</si>
  <si>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</si>
  <si>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</si>
  <si>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</si>
  <si>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</si>
  <si>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</si>
  <si>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</si>
  <si>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</si>
  <si>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</si>
  <si>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</si>
  <si>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</si>
  <si>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</si>
  <si>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</si>
  <si>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</si>
  <si>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</si>
  <si>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</si>
  <si>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</si>
  <si>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</si>
  <si>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</si>
  <si>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</si>
  <si>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</si>
  <si>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</si>
  <si>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</si>
  <si>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</si>
  <si>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</si>
  <si>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</si>
  <si>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</si>
  <si>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</si>
  <si>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</si>
  <si>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</si>
  <si>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</si>
  <si>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</si>
  <si>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</si>
  <si>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</si>
  <si>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</si>
  <si>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</si>
  <si>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</si>
  <si>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</si>
  <si>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</si>
  <si>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</si>
  <si>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</si>
  <si>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</si>
  <si>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</si>
  <si>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</si>
  <si>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</si>
  <si>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</si>
  <si>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</si>
  <si>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</si>
  <si>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</si>
  <si>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</si>
  <si>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</si>
  <si>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</si>
  <si>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</si>
  <si>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</si>
  <si>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</si>
  <si>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</si>
  <si>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</si>
  <si>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</si>
  <si>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</si>
  <si>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</si>
  <si>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</si>
  <si>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</si>
  <si>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</si>
  <si>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</si>
  <si>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</si>
  <si>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</si>
  <si>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</si>
  <si>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</si>
  <si>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</si>
  <si>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</si>
  <si>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</si>
  <si>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</si>
  <si>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</si>
  <si>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</si>
  <si>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</si>
  <si>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</si>
  <si>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</si>
  <si>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</si>
  <si>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</si>
  <si>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</si>
  <si>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</si>
  <si>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</si>
  <si>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</si>
  <si>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</si>
  <si>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</si>
  <si>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</si>
  <si>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</si>
  <si>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</si>
  <si>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</si>
  <si>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</si>
  <si>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</si>
  <si>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</si>
  <si>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</si>
  <si>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</si>
  <si>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</si>
  <si>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</si>
  <si>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</si>
  <si>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</si>
  <si>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</si>
  <si>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</si>
  <si>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</si>
  <si>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</si>
  <si>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</si>
  <si>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</si>
  <si>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</si>
  <si>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</si>
  <si>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</si>
  <si>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</si>
  <si>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</si>
  <si>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</si>
  <si>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</si>
  <si>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</si>
  <si>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</si>
  <si>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</si>
  <si>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</si>
  <si>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</si>
  <si>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</si>
  <si>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</si>
  <si>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</si>
  <si>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</si>
  <si>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</si>
  <si>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</si>
  <si>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</si>
  <si>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</si>
  <si>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</si>
  <si>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</si>
  <si>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</si>
  <si>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</si>
  <si>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</si>
  <si>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</si>
  <si>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</si>
  <si>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</si>
  <si>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</si>
  <si>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</si>
  <si>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</si>
  <si>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</si>
  <si>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</si>
  <si>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</si>
  <si>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</si>
  <si>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</si>
  <si>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</si>
  <si>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</si>
  <si>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</si>
  <si>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</si>
  <si>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</si>
  <si>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</si>
  <si>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</si>
  <si>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</si>
  <si>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</si>
  <si>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</si>
  <si>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</si>
  <si>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</si>
  <si>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</si>
  <si>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</si>
  <si>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</si>
  <si>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</si>
  <si>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</si>
  <si>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</si>
  <si>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</si>
  <si>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</si>
  <si>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</si>
  <si>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</si>
  <si>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</si>
  <si>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</si>
  <si>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</si>
  <si>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</si>
  <si>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</si>
  <si>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</si>
  <si>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</si>
  <si>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</si>
  <si>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</si>
  <si>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</si>
  <si>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</si>
  <si>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</si>
  <si>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</si>
  <si>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</si>
  <si>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</si>
  <si>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</si>
  <si>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</si>
  <si>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</si>
  <si>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</si>
  <si>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</si>
  <si>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</si>
  <si>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</si>
  <si>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</si>
  <si>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</si>
  <si>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</si>
  <si>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</si>
  <si>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</si>
  <si>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</si>
  <si>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</si>
  <si>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</si>
  <si>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</si>
  <si>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</si>
  <si>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</si>
  <si>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</si>
  <si>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</si>
  <si>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</si>
  <si>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</si>
  <si>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</si>
  <si>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</si>
  <si>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</si>
  <si>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</si>
  <si>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</si>
  <si>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</si>
  <si>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</si>
  <si>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</si>
  <si>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</si>
  <si>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</si>
  <si>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</si>
  <si>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</si>
  <si>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</si>
  <si>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</si>
  <si>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</si>
  <si>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</si>
  <si>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</si>
  <si>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</si>
  <si>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</si>
  <si>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</si>
  <si>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</si>
  <si>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</si>
  <si>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</si>
  <si>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</si>
  <si>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</si>
  <si>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</si>
  <si>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</si>
  <si>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</si>
  <si>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</si>
  <si>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</si>
  <si>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</si>
  <si>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</si>
  <si>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</si>
  <si>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</si>
  <si>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</si>
  <si>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</si>
  <si>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</si>
  <si>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</si>
  <si>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</si>
  <si>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</si>
  <si>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</si>
  <si>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</si>
  <si>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</si>
  <si>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</si>
  <si>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</si>
  <si>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</si>
  <si>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</si>
  <si>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</si>
  <si>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</si>
  <si>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</si>
  <si>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</si>
  <si>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</si>
  <si>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</si>
  <si>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</si>
  <si>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</si>
  <si>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</si>
  <si>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</si>
  <si>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</si>
  <si>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</si>
  <si>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</si>
  <si>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</si>
  <si>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</si>
  <si>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</si>
  <si>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</si>
  <si>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</si>
  <si>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</si>
  <si>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</si>
  <si>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</si>
  <si>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</si>
  <si>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</si>
  <si>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</si>
  <si>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</si>
  <si>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</si>
  <si>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</si>
  <si>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</si>
  <si>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</si>
  <si>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</si>
  <si>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</si>
  <si>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</si>
  <si>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</si>
  <si>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</si>
  <si>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</si>
  <si>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</si>
  <si>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</si>
  <si>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</si>
  <si>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</si>
  <si>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</si>
  <si>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</si>
  <si>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</si>
  <si>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</si>
  <si>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</si>
  <si>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</si>
  <si>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</si>
  <si>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</si>
  <si>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</si>
  <si>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</si>
  <si>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</si>
  <si>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</si>
  <si>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</si>
  <si>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</si>
  <si>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</si>
  <si>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</si>
  <si>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</si>
  <si>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</si>
  <si>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</si>
  <si>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</si>
  <si>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</si>
  <si>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</si>
  <si>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</si>
  <si>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</si>
  <si>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</si>
  <si>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</si>
  <si>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</si>
  <si>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</si>
  <si>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</si>
  <si>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</si>
  <si>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</si>
  <si>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</si>
  <si>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</si>
  <si>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</si>
  <si>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</si>
  <si>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</si>
  <si>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</si>
  <si>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</si>
  <si>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</si>
  <si>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</si>
  <si>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</si>
  <si>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</si>
  <si>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</si>
  <si>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</si>
  <si>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</si>
  <si>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</si>
  <si>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</si>
  <si>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</si>
  <si>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</si>
  <si>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</si>
  <si>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</si>
  <si>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</si>
  <si>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</si>
  <si>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</si>
  <si>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</si>
  <si>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</si>
  <si>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</si>
  <si>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</si>
  <si>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</si>
  <si>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</si>
  <si>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</si>
  <si>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</si>
  <si>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</si>
  <si>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</si>
  <si>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</si>
  <si>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</si>
  <si>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</si>
  <si>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</si>
  <si>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</si>
  <si>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</si>
  <si>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</si>
  <si>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</si>
  <si>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</si>
  <si>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</si>
  <si>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</si>
  <si>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</si>
  <si>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</si>
  <si>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</si>
  <si>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</si>
  <si>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</si>
  <si>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</si>
  <si>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</si>
  <si>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</si>
  <si>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</si>
  <si>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</si>
  <si>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</si>
  <si>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</si>
  <si>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</si>
  <si>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</si>
  <si>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</si>
  <si>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</si>
  <si>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</si>
  <si>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</si>
  <si>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</si>
  <si>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</si>
  <si>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</si>
  <si>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</si>
  <si>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</si>
  <si>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</si>
  <si>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</si>
  <si>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</si>
  <si>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</si>
  <si>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</si>
  <si>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</si>
  <si>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</si>
  <si>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</si>
  <si>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</si>
  <si>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</si>
  <si>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</si>
  <si>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</si>
  <si>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</si>
  <si>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</si>
  <si>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</si>
  <si>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</si>
  <si>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</si>
  <si>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</si>
  <si>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</si>
  <si>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</si>
  <si>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</si>
  <si>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</si>
  <si>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</si>
  <si>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</si>
  <si>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</si>
  <si>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</si>
  <si>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</si>
  <si>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</si>
  <si>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</si>
  <si>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</si>
  <si>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</si>
  <si>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</si>
  <si>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</si>
  <si>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</si>
  <si>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</si>
  <si>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</si>
  <si>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</si>
  <si>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</si>
  <si>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</si>
  <si>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</si>
  <si>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</si>
  <si>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</si>
  <si>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</si>
  <si>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</si>
  <si>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</si>
  <si>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</si>
  <si>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</si>
  <si>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</si>
  <si>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</si>
  <si>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</si>
  <si>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</si>
  <si>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</si>
  <si>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</si>
  <si>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</si>
  <si>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</si>
  <si>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</si>
  <si>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</si>
  <si>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</si>
  <si>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</si>
  <si>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</si>
  <si>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</si>
  <si>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</si>
  <si>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</si>
  <si>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</si>
  <si>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</si>
  <si>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</si>
  <si>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</si>
  <si>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</si>
  <si>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</si>
  <si>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</si>
  <si>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</si>
  <si>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</si>
  <si>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</si>
  <si>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</si>
  <si>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</si>
  <si>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</si>
  <si>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</si>
  <si>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</si>
  <si>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</si>
  <si>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</si>
  <si>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</si>
  <si>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</si>
  <si>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</si>
  <si>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</si>
  <si>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</si>
  <si>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</si>
  <si>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</si>
  <si>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</si>
  <si>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</si>
  <si>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</si>
  <si>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</si>
  <si>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</si>
  <si>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</si>
  <si>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</si>
  <si>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</si>
  <si>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</si>
  <si>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</si>
  <si>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</si>
  <si>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</si>
  <si>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</si>
  <si>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</si>
  <si>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</si>
  <si>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</si>
  <si>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</si>
  <si>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</si>
  <si>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</si>
  <si>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</si>
  <si>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</si>
  <si>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</si>
  <si>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</si>
  <si>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</si>
  <si>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</si>
  <si>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</si>
  <si>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</si>
  <si>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</si>
  <si>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</si>
  <si>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</si>
  <si>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</si>
  <si>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</si>
  <si>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</si>
  <si>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</si>
  <si>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</si>
  <si>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</si>
  <si>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</si>
  <si>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</si>
  <si>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</si>
  <si>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</si>
  <si>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</si>
  <si>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</si>
  <si>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</si>
  <si>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</si>
  <si>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</si>
  <si>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</si>
  <si>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</si>
  <si>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</si>
  <si>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</si>
  <si>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</si>
  <si>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</si>
  <si>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</si>
  <si>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</si>
  <si>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</si>
  <si>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</si>
  <si>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</si>
  <si>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</si>
  <si>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</si>
  <si>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</si>
  <si>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</si>
  <si>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</si>
  <si>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</si>
  <si>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</si>
  <si>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</si>
  <si>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</si>
  <si>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</si>
  <si>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</si>
  <si>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</si>
  <si>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</si>
  <si>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</si>
  <si>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</si>
  <si>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</si>
  <si>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</si>
  <si>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</si>
  <si>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</si>
  <si>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</si>
  <si>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</si>
  <si>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</si>
  <si>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</si>
  <si>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</si>
  <si>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</si>
  <si>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</si>
  <si>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</si>
  <si>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</si>
  <si>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</si>
  <si>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</si>
  <si>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</si>
  <si>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</si>
  <si>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</si>
  <si>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</si>
  <si>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</si>
  <si>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</si>
  <si>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</si>
  <si>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</si>
  <si>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</si>
  <si>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</si>
  <si>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</si>
  <si>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</si>
  <si>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</si>
  <si>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</si>
  <si>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</si>
  <si>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</si>
  <si>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</si>
  <si>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</si>
  <si>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</si>
  <si>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</si>
  <si>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</si>
  <si>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</si>
  <si>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</si>
  <si>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</si>
  <si>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</si>
  <si>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</si>
  <si>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</si>
  <si>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</si>
  <si>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</si>
  <si>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</si>
  <si>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</si>
  <si>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</si>
  <si>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</si>
  <si>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</si>
  <si>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</si>
  <si>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</si>
  <si>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</si>
  <si>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</si>
  <si>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</si>
  <si>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</si>
  <si>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</si>
  <si>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</si>
  <si>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</si>
  <si>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</si>
  <si>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</si>
  <si>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</si>
  <si>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</si>
  <si>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</si>
  <si>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</si>
  <si>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</si>
  <si>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</si>
  <si>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</si>
  <si>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</si>
  <si>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</si>
  <si>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</si>
  <si>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</si>
  <si>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</si>
  <si>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</si>
  <si>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</si>
  <si>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</si>
  <si>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</si>
  <si>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</si>
  <si>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</si>
  <si>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</si>
  <si>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</si>
  <si>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</si>
  <si>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</si>
  <si>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</si>
  <si>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</si>
  <si>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</si>
  <si>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</si>
  <si>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</si>
  <si>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</si>
  <si>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</si>
  <si>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</si>
  <si>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</si>
  <si>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</si>
  <si>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</si>
  <si>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</si>
  <si>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</si>
  <si>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</si>
  <si>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</si>
  <si>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</si>
  <si>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</si>
  <si>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</si>
  <si>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</si>
  <si>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</si>
  <si>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</si>
  <si>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</si>
  <si>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</si>
  <si>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</si>
  <si>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</si>
  <si>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</si>
  <si>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</si>
  <si>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</si>
  <si>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</si>
  <si>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</si>
  <si>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</si>
  <si>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</si>
  <si>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</si>
  <si>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</si>
  <si>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</si>
  <si>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</si>
  <si>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</si>
  <si>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</si>
  <si>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</si>
  <si>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</si>
  <si>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</si>
  <si>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</si>
  <si>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</si>
  <si>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</si>
  <si>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</si>
  <si>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</si>
  <si>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</si>
  <si>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</si>
  <si>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</si>
  <si>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</si>
  <si>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</si>
  <si>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</si>
  <si>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</si>
  <si>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</si>
  <si>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</si>
  <si>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</si>
  <si>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</si>
  <si>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</si>
  <si>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</si>
  <si>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</si>
  <si>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</si>
  <si>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</si>
  <si>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</si>
  <si>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</si>
  <si>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</si>
  <si>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</si>
  <si>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</si>
  <si>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</si>
  <si>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</si>
  <si>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</si>
  <si>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</si>
  <si>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</si>
  <si>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</si>
  <si>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</si>
  <si>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</si>
  <si>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</si>
  <si>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</si>
  <si>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</si>
  <si>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</si>
  <si>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</si>
  <si>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</si>
  <si>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</si>
  <si>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</si>
  <si>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</si>
  <si>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</si>
  <si>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</si>
  <si>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</si>
  <si>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</si>
  <si>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</si>
  <si>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</si>
  <si>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</si>
  <si>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</si>
  <si>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</si>
  <si>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</si>
  <si>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</si>
  <si>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</si>
  <si>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</si>
  <si>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</si>
  <si>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</si>
  <si>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</si>
  <si>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</si>
  <si>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</si>
  <si>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</si>
  <si>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</si>
  <si>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</si>
  <si>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</si>
  <si>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</si>
  <si>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</si>
  <si>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</si>
  <si>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</si>
  <si>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</si>
  <si>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</si>
  <si>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</si>
  <si>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</si>
  <si>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</si>
  <si>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</si>
  <si>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</si>
  <si>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</si>
  <si>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</si>
  <si>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</si>
  <si>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</si>
  <si>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</si>
  <si>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</si>
  <si>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</si>
  <si>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</si>
  <si>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</si>
  <si>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</si>
  <si>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</si>
  <si>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</si>
  <si>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</si>
  <si>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</si>
  <si>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</si>
  <si>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</si>
  <si>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</si>
  <si>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</si>
  <si>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</si>
  <si>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</si>
  <si>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</si>
  <si>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</si>
  <si>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</si>
  <si>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</si>
  <si>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</si>
  <si>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</si>
  <si>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</si>
  <si>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</si>
  <si>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</si>
  <si>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</si>
  <si>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</si>
  <si>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</si>
  <si>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</si>
  <si>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</si>
  <si>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</si>
  <si>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</si>
  <si>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</si>
  <si>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</si>
  <si>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</si>
  <si>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</si>
  <si>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</si>
  <si>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</si>
  <si>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</si>
  <si>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</si>
  <si>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</si>
  <si>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</si>
  <si>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</si>
  <si>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</si>
  <si>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</si>
  <si>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</si>
  <si>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</si>
  <si>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</si>
  <si>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</si>
  <si>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</si>
  <si>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</si>
  <si>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</si>
  <si>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</si>
  <si>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</si>
  <si>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</si>
  <si>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</si>
  <si>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</si>
  <si>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</si>
  <si>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</si>
  <si>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</si>
  <si>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</si>
  <si>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</si>
  <si>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</si>
  <si>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</si>
  <si>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</si>
  <si>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</si>
  <si>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</si>
  <si>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</si>
  <si>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</si>
  <si>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</si>
  <si>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</si>
  <si>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</si>
  <si>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</si>
  <si>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</si>
  <si>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</si>
  <si>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</si>
  <si>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</si>
  <si>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</si>
  <si>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</si>
  <si>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</si>
  <si>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</si>
  <si>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</si>
  <si>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</si>
  <si>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</si>
  <si>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</si>
  <si>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</si>
  <si>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</si>
  <si>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</si>
  <si>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</si>
  <si>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</si>
  <si>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</si>
  <si>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</si>
  <si>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</si>
  <si>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</si>
  <si>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</si>
  <si>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</si>
  <si>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</si>
  <si>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</si>
  <si>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</si>
  <si>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</si>
  <si>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</si>
  <si>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</si>
  <si>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</si>
  <si>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</si>
  <si>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</si>
  <si>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</si>
  <si>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</si>
  <si>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</si>
  <si>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</si>
  <si>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</si>
  <si>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</si>
  <si>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</si>
  <si>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</si>
  <si>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</si>
  <si>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</si>
  <si>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</si>
  <si>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</si>
  <si>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</si>
  <si>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</si>
  <si>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</si>
  <si>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</si>
  <si>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</si>
  <si>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</si>
  <si>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</si>
  <si>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</si>
  <si>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</si>
  <si>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</si>
  <si>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</si>
  <si>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</si>
  <si>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</si>
  <si>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</si>
  <si>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</si>
  <si>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</si>
  <si>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</si>
  <si>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</si>
  <si>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</si>
  <si>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</si>
  <si>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</si>
  <si>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</si>
  <si>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</si>
  <si>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</si>
  <si>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</si>
  <si>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</si>
  <si>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</si>
  <si>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</si>
  <si>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</si>
  <si>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</si>
  <si>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</si>
  <si>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</si>
  <si>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</si>
  <si>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</si>
  <si>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</si>
  <si>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</si>
  <si>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</si>
  <si>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</si>
  <si>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</si>
  <si>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</si>
  <si>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</si>
  <si>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</si>
  <si>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</si>
  <si>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</si>
  <si>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</si>
  <si>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</si>
  <si>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</si>
  <si>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</si>
  <si>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</si>
  <si>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</si>
  <si>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</si>
  <si>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</si>
  <si>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</si>
  <si>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</si>
  <si>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</si>
  <si>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</si>
  <si>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</si>
  <si>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</si>
  <si>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</si>
  <si>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</si>
  <si>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</si>
  <si>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</si>
  <si>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</si>
  <si>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</si>
  <si>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</si>
  <si>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</si>
  <si>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</si>
  <si>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</si>
  <si>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</si>
  <si>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</si>
  <si>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</si>
  <si>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</si>
  <si>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</si>
  <si>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</si>
  <si>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</si>
  <si>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</si>
  <si>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</si>
  <si>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</si>
  <si>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</si>
  <si>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</si>
  <si>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</si>
  <si>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</si>
  <si>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</si>
  <si>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</si>
  <si>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</si>
  <si>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</si>
  <si>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</si>
  <si>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</si>
  <si>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</si>
  <si>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</si>
  <si>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</si>
  <si>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</si>
  <si>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</si>
  <si>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</si>
  <si>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</si>
  <si>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</si>
  <si>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</si>
  <si>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</si>
  <si>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</si>
  <si>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</si>
  <si>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</si>
  <si>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</si>
  <si>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</si>
  <si>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</si>
  <si>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</si>
  <si>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</si>
  <si>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</si>
  <si>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</si>
  <si>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</si>
  <si>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</si>
  <si>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</si>
  <si>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</si>
  <si>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</si>
  <si>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</si>
  <si>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</si>
  <si>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</si>
  <si>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</si>
  <si>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</si>
  <si>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</si>
  <si>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</si>
  <si>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</si>
  <si>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</si>
  <si>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</si>
  <si>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</si>
  <si>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</si>
  <si>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</si>
  <si>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</si>
  <si>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</si>
  <si>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</si>
  <si>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</si>
  <si>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</si>
  <si>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</si>
  <si>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</si>
  <si>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</si>
  <si>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</si>
  <si>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</si>
  <si>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</si>
  <si>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</si>
  <si>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</si>
  <si>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</si>
  <si>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</si>
  <si>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</si>
  <si>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</si>
  <si>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</si>
  <si>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</si>
  <si>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</si>
  <si>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</si>
  <si>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</si>
  <si>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</si>
  <si>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</si>
  <si>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</si>
  <si>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</si>
  <si>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</si>
  <si>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</si>
  <si>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</si>
  <si>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</si>
  <si>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</si>
  <si>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</si>
  <si>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</si>
  <si>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</si>
  <si>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</si>
  <si>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</si>
  <si>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</si>
  <si>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</si>
  <si>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</si>
  <si>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</si>
  <si>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</si>
  <si>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</si>
  <si>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</si>
  <si>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</si>
  <si>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</si>
  <si>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</si>
  <si>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</si>
  <si>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</si>
  <si>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</si>
  <si>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</si>
  <si>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</si>
  <si>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</si>
  <si>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</si>
  <si>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</si>
  <si>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</si>
  <si>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</si>
  <si>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</si>
  <si>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</si>
  <si>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</si>
  <si>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</si>
  <si>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</si>
  <si>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</si>
  <si>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</si>
  <si>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</si>
  <si>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</si>
  <si>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</si>
  <si>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</si>
  <si>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</si>
  <si>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</si>
  <si>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</si>
  <si>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</si>
  <si>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</si>
  <si>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</si>
  <si>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</si>
  <si>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</si>
  <si>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</si>
  <si>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</si>
  <si>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</si>
  <si>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</si>
  <si>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</si>
  <si>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</si>
  <si>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</si>
  <si>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</si>
  <si>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</si>
  <si>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</si>
  <si>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</si>
  <si>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</si>
  <si>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</si>
  <si>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</si>
  <si>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</si>
  <si>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</si>
  <si>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</si>
  <si>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</si>
  <si>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</si>
  <si>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</si>
  <si>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</si>
  <si>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</si>
  <si>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</si>
  <si>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</si>
  <si>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</si>
  <si>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</si>
  <si>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</si>
  <si>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</si>
  <si>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</si>
  <si>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</si>
  <si>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</si>
  <si>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</si>
  <si>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</si>
  <si>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</si>
  <si>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</si>
  <si>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</si>
  <si>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</si>
  <si>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</si>
  <si>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</si>
  <si>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</si>
  <si>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</si>
  <si>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</si>
  <si>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</si>
  <si>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</si>
  <si>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</si>
  <si>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</si>
  <si>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</si>
  <si>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</si>
  <si>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</si>
  <si>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</si>
  <si>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</si>
  <si>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</si>
  <si>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</si>
  <si>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</si>
  <si>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</si>
  <si>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</si>
  <si>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</si>
  <si>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</si>
  <si>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</si>
  <si>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</si>
  <si>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</si>
  <si>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</si>
  <si>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</si>
  <si>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</si>
  <si>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</si>
  <si>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</si>
  <si>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</si>
  <si>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</si>
  <si>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</si>
  <si>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</si>
  <si>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</si>
  <si>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</si>
  <si>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</si>
  <si>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</si>
  <si>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</si>
  <si>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</si>
  <si>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</si>
  <si>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</si>
  <si>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</si>
  <si>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</si>
  <si>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</si>
  <si>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</si>
  <si>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</si>
  <si>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</si>
  <si>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</si>
  <si>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</si>
  <si>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</si>
  <si>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</si>
  <si>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</si>
  <si>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</si>
  <si>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</si>
  <si>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</si>
  <si>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</si>
  <si>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</si>
  <si>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</si>
  <si>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</si>
  <si>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</si>
  <si>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</si>
  <si>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</si>
  <si>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</si>
  <si>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</si>
  <si>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</si>
  <si>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</si>
  <si>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</si>
  <si>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</si>
  <si>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</si>
  <si>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</si>
  <si>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</si>
  <si>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</si>
  <si>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</si>
  <si>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</si>
  <si>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</si>
  <si>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</si>
  <si>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</si>
  <si>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</si>
  <si>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</si>
  <si>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</si>
  <si>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</si>
  <si>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</si>
  <si>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</si>
  <si>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</si>
  <si>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</si>
  <si>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</si>
  <si>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</si>
  <si>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</si>
  <si>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</si>
  <si>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</si>
  <si>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</si>
  <si>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</si>
  <si>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</si>
  <si>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</si>
  <si>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</si>
  <si>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</si>
  <si>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</si>
  <si>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</si>
  <si>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</si>
  <si>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</si>
  <si>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</si>
  <si>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</si>
  <si>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</si>
  <si>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</si>
  <si>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</si>
  <si>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</si>
  <si>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</si>
  <si>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</si>
  <si>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</si>
  <si>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</si>
  <si>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</si>
  <si>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</si>
  <si>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</si>
  <si>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</si>
  <si>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</si>
  <si>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</si>
  <si>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</si>
  <si>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</si>
  <si>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</si>
  <si>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</si>
  <si>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</si>
  <si>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</si>
  <si>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</si>
  <si>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</si>
  <si>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</si>
  <si>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</si>
  <si>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</si>
  <si>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</si>
  <si>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</si>
  <si>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</si>
  <si>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</si>
  <si>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</si>
  <si>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</si>
  <si>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</si>
  <si>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</si>
  <si>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</si>
  <si>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</si>
  <si>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</si>
  <si>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</si>
  <si>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</si>
  <si>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</si>
  <si>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</si>
  <si>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</si>
  <si>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</si>
  <si>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</si>
  <si>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</si>
  <si>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</si>
  <si>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</si>
  <si>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</si>
  <si>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</si>
  <si>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</si>
  <si>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</si>
  <si>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</si>
  <si>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</si>
  <si>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</si>
  <si>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</si>
  <si>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</si>
  <si>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</si>
  <si>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</si>
  <si>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</si>
  <si>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</si>
  <si>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</si>
  <si>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</si>
  <si>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</si>
  <si>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</si>
  <si>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</si>
  <si>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</si>
  <si>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</si>
  <si>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</si>
  <si>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</si>
  <si>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</si>
  <si>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</si>
  <si>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</si>
  <si>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</si>
  <si>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</si>
  <si>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</si>
  <si>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</si>
  <si>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</si>
  <si>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</si>
  <si>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</si>
  <si>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</si>
  <si>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</si>
  <si>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</si>
  <si>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</si>
  <si>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</si>
  <si>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</si>
  <si>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</si>
  <si>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</si>
  <si>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</si>
  <si>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</si>
  <si>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</si>
  <si>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</si>
  <si>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</si>
  <si>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</si>
  <si>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</si>
  <si>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</si>
  <si>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</si>
  <si>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</si>
  <si>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</si>
  <si>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</si>
  <si>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</si>
  <si>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</si>
  <si>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</si>
  <si>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</si>
  <si>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</si>
  <si>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</si>
  <si>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</si>
  <si>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</si>
  <si>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</si>
  <si>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</si>
  <si>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</si>
  <si>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</si>
  <si>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</si>
  <si>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</si>
  <si>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</si>
  <si>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</si>
  <si>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</si>
  <si>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</si>
  <si>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</si>
  <si>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</si>
  <si>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</si>
  <si>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</si>
  <si>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</si>
  <si>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</si>
  <si>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</si>
  <si>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</si>
  <si>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</si>
  <si>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</si>
  <si>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</si>
  <si>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</si>
  <si>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</si>
  <si>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</si>
  <si>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</si>
  <si>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</si>
  <si>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</si>
  <si>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</si>
  <si>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</si>
  <si>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</si>
  <si>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</si>
  <si>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</si>
  <si>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</si>
  <si>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</si>
  <si>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</si>
  <si>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</si>
  <si>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</si>
  <si>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</si>
  <si>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</si>
  <si>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</si>
  <si>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</si>
  <si>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</si>
  <si>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</si>
  <si>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</si>
  <si>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</si>
  <si>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</si>
  <si>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</si>
  <si>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</si>
  <si>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</si>
  <si>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</si>
  <si>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</si>
  <si>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</si>
  <si>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</si>
  <si>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</si>
  <si>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</si>
  <si>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</si>
  <si>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</si>
  <si>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</si>
  <si>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</si>
  <si>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</si>
  <si>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</si>
  <si>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</si>
  <si>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</si>
  <si>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</si>
  <si>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</si>
  <si>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</si>
  <si>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</si>
  <si>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</si>
  <si>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</si>
  <si>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</si>
  <si>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</si>
  <si>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</si>
  <si>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</si>
  <si>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</si>
  <si>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</si>
  <si>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</si>
  <si>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</si>
  <si>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</si>
  <si>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</si>
  <si>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</si>
  <si>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</si>
  <si>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</si>
  <si>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</si>
  <si>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</si>
  <si>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</si>
  <si>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</si>
  <si>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</si>
  <si>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</si>
  <si>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</si>
  <si>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</si>
  <si>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</si>
  <si>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</si>
  <si>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</si>
  <si>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</si>
  <si>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</si>
  <si>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</si>
  <si>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</si>
  <si>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</si>
  <si>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</si>
  <si>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</si>
  <si>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</si>
  <si>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</si>
  <si>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</si>
  <si>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</si>
  <si>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</si>
  <si>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</si>
  <si>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</si>
  <si>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</si>
  <si>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</si>
  <si>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</si>
  <si>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</si>
  <si>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</si>
  <si>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</si>
  <si>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</si>
  <si>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</si>
  <si>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</si>
  <si>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</si>
  <si>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</si>
  <si>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</si>
  <si>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</si>
  <si>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</si>
  <si>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</si>
  <si>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</si>
  <si>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</si>
  <si>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</si>
  <si>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</si>
  <si>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</si>
  <si>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</si>
  <si>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</si>
  <si>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</si>
  <si>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</si>
  <si>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</si>
  <si>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</si>
  <si>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</si>
  <si>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</si>
  <si>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</si>
  <si>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</si>
  <si>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</si>
  <si>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</si>
  <si>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</si>
  <si>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</si>
  <si>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</si>
  <si>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</si>
  <si>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</si>
  <si>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</si>
  <si>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</si>
  <si>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</si>
  <si>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</si>
  <si>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</si>
  <si>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</si>
  <si>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</si>
  <si>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</si>
  <si>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</si>
  <si>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</si>
  <si>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</si>
  <si>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</si>
  <si>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</si>
  <si>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</si>
  <si>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</si>
  <si>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</si>
  <si>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</si>
  <si>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</si>
  <si>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</si>
  <si>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</si>
  <si>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</si>
  <si>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</si>
  <si>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</si>
  <si>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</si>
  <si>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</si>
  <si>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</si>
  <si>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</si>
  <si>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</si>
  <si>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</si>
  <si>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</si>
  <si>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</si>
  <si>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</si>
  <si>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</si>
  <si>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</si>
  <si>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</si>
  <si>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</si>
  <si>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</si>
  <si>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</si>
  <si>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</si>
  <si>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</si>
  <si>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</si>
  <si>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</si>
  <si>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</si>
  <si>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</si>
  <si>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</si>
  <si>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</si>
  <si>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</si>
  <si>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</si>
  <si>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</si>
  <si>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</si>
  <si>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</si>
  <si>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</si>
  <si>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</si>
  <si>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</si>
  <si>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</si>
  <si>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</si>
  <si>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</si>
  <si>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</si>
  <si>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</si>
  <si>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</si>
  <si>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</si>
  <si>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</si>
  <si>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</si>
  <si>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</si>
  <si>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</si>
  <si>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</si>
  <si>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</si>
  <si>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</si>
  <si>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</si>
  <si>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</si>
  <si>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</si>
  <si>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</si>
  <si>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</si>
  <si>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</si>
  <si>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</si>
  <si>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</si>
  <si>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</si>
  <si>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</si>
  <si>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</si>
  <si>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</si>
  <si>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</si>
  <si>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</si>
  <si>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</si>
  <si>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</si>
  <si>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</si>
  <si>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</si>
  <si>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</si>
  <si>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</si>
  <si>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</si>
  <si>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</si>
  <si>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</si>
  <si>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</si>
  <si>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</si>
  <si>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</si>
  <si>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</si>
  <si>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</si>
  <si>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</si>
  <si>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</si>
  <si>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</si>
  <si>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</si>
  <si>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</si>
  <si>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</si>
  <si>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</si>
  <si>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</si>
  <si>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</si>
  <si>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</si>
  <si>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</si>
  <si>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</si>
  <si>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</si>
  <si>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</si>
  <si>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</si>
  <si>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</si>
  <si>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</si>
  <si>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</si>
  <si>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</si>
  <si>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</si>
  <si>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</si>
  <si>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</si>
  <si>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</si>
  <si>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</si>
  <si>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</si>
  <si>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</si>
  <si>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</si>
  <si>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</si>
  <si>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</si>
  <si>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</si>
  <si>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</si>
  <si>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</si>
  <si>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</si>
  <si>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</si>
  <si>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</si>
  <si>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</si>
  <si>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</si>
  <si>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</si>
  <si>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</si>
  <si>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</si>
  <si>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</si>
  <si>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</si>
  <si>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</si>
  <si>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</si>
  <si>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</si>
  <si>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</si>
  <si>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</si>
  <si>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</si>
  <si>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</si>
  <si>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</si>
  <si>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</si>
  <si>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</si>
  <si>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</si>
  <si>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</si>
  <si>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</si>
  <si>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</si>
  <si>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</si>
  <si>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</si>
  <si>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</si>
  <si>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</si>
  <si>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</si>
  <si>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</si>
  <si>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</si>
  <si>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</si>
  <si>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</si>
  <si>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</si>
  <si>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</si>
  <si>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</si>
  <si>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</si>
  <si>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</si>
  <si>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</si>
  <si>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</si>
  <si>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</si>
  <si>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</si>
  <si>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</si>
  <si>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</si>
  <si>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</si>
  <si>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</si>
  <si>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</si>
  <si>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</si>
  <si>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</si>
  <si>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</si>
  <si>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</si>
  <si>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</si>
  <si>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</si>
  <si>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</si>
  <si>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</si>
  <si>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</si>
  <si>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</si>
  <si>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</si>
  <si>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</si>
  <si>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</si>
  <si>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</si>
  <si>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</si>
  <si>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</si>
  <si>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</si>
  <si>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</si>
  <si>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</si>
  <si>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</si>
  <si>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</si>
  <si>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</si>
  <si>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</si>
  <si>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</si>
  <si>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</si>
  <si>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</si>
  <si>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</si>
  <si>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</si>
  <si>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</si>
  <si>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</si>
  <si>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</si>
  <si>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</si>
  <si>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</si>
  <si>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</si>
  <si>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</si>
  <si>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</si>
  <si>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</si>
  <si>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</si>
  <si>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</si>
  <si>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</si>
  <si>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</si>
  <si>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</si>
  <si>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</si>
  <si>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</si>
  <si>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</si>
  <si>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</si>
  <si>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</si>
  <si>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</si>
  <si>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</si>
  <si>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</si>
  <si>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</si>
  <si>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</si>
  <si>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</si>
  <si>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</si>
  <si>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</si>
  <si>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</si>
  <si>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</si>
  <si>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</si>
  <si>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</si>
  <si>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</si>
  <si>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</si>
  <si>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</si>
  <si>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</si>
  <si>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</si>
  <si>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</si>
  <si>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</si>
  <si>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</si>
  <si>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</si>
  <si>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</si>
  <si>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</si>
  <si>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</si>
  <si>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</si>
  <si>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</si>
  <si>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</si>
  <si>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</si>
  <si>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</si>
  <si>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</si>
  <si>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</si>
  <si>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</si>
  <si>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</si>
  <si>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</si>
  <si>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</si>
  <si>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</si>
  <si>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</si>
  <si>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</si>
  <si>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</si>
  <si>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</si>
  <si>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</si>
  <si>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</si>
  <si>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</si>
  <si>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</si>
  <si>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</si>
  <si>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</si>
  <si>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</si>
  <si>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</si>
  <si>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</si>
  <si>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</si>
  <si>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</si>
  <si>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</si>
  <si>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</si>
  <si>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</si>
  <si>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</si>
  <si>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</si>
  <si>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</si>
  <si>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</si>
  <si>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</si>
  <si>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</si>
  <si>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</si>
  <si>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</si>
  <si>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</si>
  <si>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</si>
  <si>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</si>
  <si>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</si>
  <si>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</si>
  <si>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</si>
  <si>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</si>
  <si>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</si>
  <si>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</si>
  <si>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</si>
  <si>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</si>
  <si>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</si>
  <si>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</si>
  <si>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</si>
  <si>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</si>
  <si>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</si>
  <si>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</si>
  <si>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</si>
  <si>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</si>
  <si>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</si>
  <si>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</si>
  <si>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</si>
  <si>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</si>
  <si>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</si>
  <si>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</si>
  <si>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</si>
  <si>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</si>
  <si>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</si>
  <si>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</si>
  <si>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</si>
  <si>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</si>
  <si>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</si>
  <si>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</si>
  <si>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</si>
  <si>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</si>
  <si>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</si>
  <si>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</si>
  <si>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</si>
  <si>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</si>
  <si>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</si>
  <si>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</si>
  <si>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</si>
  <si>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</si>
  <si>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</si>
  <si>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</si>
  <si>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</si>
  <si>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</si>
  <si>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</si>
  <si>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</si>
  <si>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</si>
  <si>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</si>
  <si>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</si>
  <si>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</si>
  <si>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</si>
  <si>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</si>
  <si>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</si>
  <si>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</si>
  <si>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</si>
  <si>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</si>
  <si>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</si>
  <si>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</si>
  <si>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</si>
  <si>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</si>
  <si>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</si>
  <si>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</si>
  <si>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</si>
  <si>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</si>
  <si>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</si>
  <si>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</si>
  <si>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</si>
  <si>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</si>
  <si>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</si>
  <si>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</si>
  <si>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</si>
  <si>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</si>
  <si>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</si>
  <si>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</si>
  <si>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</si>
  <si>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</si>
  <si>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</si>
  <si>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</si>
  <si>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</si>
  <si>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</si>
  <si>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</si>
  <si>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</si>
  <si>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</si>
  <si>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</si>
  <si>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</si>
  <si>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</si>
  <si>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</si>
  <si>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</si>
  <si>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</si>
  <si>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</si>
  <si>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</si>
  <si>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</si>
  <si>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</si>
  <si>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</si>
  <si>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</si>
  <si>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</si>
  <si>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</si>
  <si>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</si>
  <si>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</si>
  <si>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</si>
  <si>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</si>
  <si>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</si>
  <si>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</si>
  <si>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</si>
  <si>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</si>
  <si>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</si>
  <si>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</si>
  <si>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</si>
  <si>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</si>
  <si>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</si>
  <si>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</si>
  <si>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</si>
  <si>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</si>
  <si>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</si>
  <si>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</si>
  <si>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</si>
  <si>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</si>
  <si>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</si>
  <si>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</si>
  <si>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</si>
  <si>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</si>
  <si>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</si>
  <si>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</si>
  <si>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</si>
  <si>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</si>
  <si>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</si>
  <si>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</si>
  <si>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</si>
  <si>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</si>
  <si>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</si>
  <si>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</si>
  <si>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</si>
  <si>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</si>
  <si>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</si>
  <si>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</si>
  <si>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</si>
  <si>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</si>
  <si>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</si>
  <si>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</si>
  <si>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</si>
  <si>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</si>
  <si>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</si>
  <si>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</si>
  <si>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</si>
  <si>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</si>
  <si>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</si>
  <si>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</si>
  <si>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</si>
  <si>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</si>
  <si>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</si>
  <si>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</si>
  <si>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</si>
  <si>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</si>
  <si>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</si>
  <si>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</si>
  <si>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</si>
  <si>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</si>
  <si>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</si>
  <si>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</si>
  <si>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</si>
  <si>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</si>
  <si>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</si>
  <si>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</si>
  <si>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</si>
  <si>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</si>
  <si>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</si>
  <si>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</si>
  <si>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</si>
  <si>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</si>
  <si>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</si>
  <si>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</si>
  <si>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</si>
  <si>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</si>
  <si>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</si>
  <si>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</si>
  <si>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</si>
  <si>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</si>
  <si>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</si>
  <si>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</si>
  <si>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</si>
  <si>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</si>
  <si>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</si>
  <si>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</si>
  <si>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</si>
  <si>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</si>
  <si>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</si>
  <si>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</si>
  <si>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</si>
  <si>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</si>
  <si>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</si>
  <si>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</si>
  <si>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</si>
  <si>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</si>
  <si>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</si>
  <si>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</si>
  <si>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</si>
  <si>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</si>
  <si>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</si>
  <si>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</si>
  <si>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</si>
  <si>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</si>
  <si>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</si>
  <si>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</si>
  <si>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</si>
  <si>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</si>
  <si>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</si>
  <si>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</si>
  <si>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</si>
  <si>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</si>
  <si>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</si>
  <si>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</si>
  <si>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</si>
  <si>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</si>
  <si>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</si>
  <si>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</si>
  <si>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</si>
  <si>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</si>
  <si>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</si>
  <si>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</si>
  <si>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</si>
  <si>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</si>
  <si>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</si>
  <si>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</si>
  <si>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</si>
  <si>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</si>
  <si>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</si>
  <si>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</si>
  <si>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</si>
  <si>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</si>
  <si>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</si>
  <si>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</si>
  <si>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</si>
  <si>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</si>
  <si>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</si>
  <si>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</si>
  <si>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</si>
  <si>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</si>
  <si>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</si>
  <si>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</si>
  <si>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</si>
  <si>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</si>
  <si>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</si>
  <si>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</si>
  <si>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</si>
  <si>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</si>
  <si>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</si>
  <si>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</si>
  <si>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</si>
  <si>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</si>
  <si>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</si>
  <si>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</si>
  <si>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</si>
  <si>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</si>
  <si>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</si>
  <si>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</si>
  <si>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</si>
  <si>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</si>
  <si>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</si>
  <si>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</si>
  <si>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</si>
  <si>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</si>
  <si>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</si>
  <si>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</si>
  <si>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</si>
  <si>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</si>
  <si>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</si>
  <si>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</si>
  <si>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</si>
  <si>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</si>
  <si>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</si>
  <si>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</si>
  <si>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</si>
  <si>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</si>
  <si>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</si>
  <si>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</si>
  <si>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</si>
  <si>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</si>
  <si>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</si>
  <si>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</si>
  <si>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</si>
  <si>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</si>
  <si>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</si>
  <si>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</si>
  <si>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</si>
  <si>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</si>
  <si>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</si>
  <si>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</si>
  <si>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</si>
  <si>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</si>
  <si>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</si>
  <si>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</si>
  <si>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</si>
  <si>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</si>
  <si>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</si>
  <si>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</si>
  <si>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</si>
  <si>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</si>
  <si>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</si>
  <si>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</si>
  <si>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</si>
  <si>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</si>
  <si>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</si>
  <si>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</si>
  <si>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</si>
  <si>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</si>
  <si>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</si>
  <si>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</si>
  <si>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</si>
  <si>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</si>
  <si>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</si>
  <si>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</si>
  <si>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</si>
  <si>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</si>
  <si>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</si>
  <si>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</si>
  <si>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</si>
  <si>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</si>
  <si>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</si>
  <si>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</si>
  <si>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</si>
  <si>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</si>
  <si>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</si>
  <si>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</si>
  <si>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</si>
  <si>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</si>
  <si>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</si>
  <si>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</si>
  <si>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</si>
  <si>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</si>
  <si>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</si>
  <si>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</si>
  <si>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</si>
  <si>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</si>
  <si>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</si>
  <si>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</si>
  <si>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</si>
  <si>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</si>
  <si>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</si>
  <si>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</si>
  <si>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</si>
  <si>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</si>
  <si>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</si>
  <si>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</si>
  <si>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</si>
  <si>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</si>
  <si>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</si>
  <si>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</si>
  <si>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</si>
  <si>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</si>
  <si>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</si>
  <si>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</si>
  <si>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</si>
  <si>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</si>
  <si>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</si>
  <si>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</si>
  <si>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</si>
  <si>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</si>
  <si>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</si>
  <si>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</si>
  <si>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</si>
  <si>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</si>
  <si>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</si>
  <si>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</si>
  <si>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</si>
  <si>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</si>
  <si>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</si>
  <si>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</si>
  <si>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</si>
  <si>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</si>
  <si>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</si>
  <si>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</si>
  <si>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</si>
  <si>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</si>
  <si>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</si>
  <si>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</si>
  <si>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</si>
  <si>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</si>
  <si>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</si>
  <si>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</si>
  <si>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</si>
  <si>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</si>
  <si>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</si>
  <si>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</si>
  <si>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</si>
  <si>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</si>
  <si>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</si>
  <si>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</si>
  <si>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</si>
  <si>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</si>
  <si>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</si>
  <si>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</si>
  <si>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</si>
  <si>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</si>
  <si>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</si>
  <si>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</si>
  <si>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</si>
  <si>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</si>
  <si>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</si>
  <si>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</si>
  <si>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</si>
  <si>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</si>
  <si>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</si>
  <si>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</si>
  <si>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</si>
  <si>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</si>
  <si>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</si>
  <si>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</si>
  <si>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</si>
  <si>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</si>
  <si>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</si>
  <si>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</si>
  <si>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</si>
  <si>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</si>
  <si>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</si>
  <si>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</si>
  <si>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</si>
  <si>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</si>
  <si>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</si>
  <si>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</si>
  <si>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</si>
  <si>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</si>
  <si>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</si>
  <si>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</si>
  <si>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</si>
  <si>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</si>
  <si>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</si>
  <si>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</si>
  <si>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</si>
  <si>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</si>
  <si>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</si>
  <si>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</si>
  <si>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</si>
  <si>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</si>
  <si>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</si>
  <si>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</si>
  <si>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</si>
  <si>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</si>
  <si>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</si>
  <si>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</si>
  <si>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</si>
  <si>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</si>
  <si>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</si>
  <si>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</si>
  <si>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</si>
  <si>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</si>
  <si>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</si>
  <si>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</si>
  <si>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</si>
  <si>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</si>
  <si>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</si>
  <si>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</si>
  <si>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</si>
  <si>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</si>
  <si>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</si>
  <si>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</si>
  <si>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</si>
  <si>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</si>
  <si>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</si>
  <si>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</si>
  <si>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</si>
  <si>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</si>
  <si>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</si>
  <si>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</si>
  <si>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</si>
  <si>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</si>
  <si>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</si>
  <si>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</si>
  <si>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</si>
  <si>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</si>
  <si>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</si>
  <si>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</si>
  <si>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</si>
  <si>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</si>
  <si>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</si>
  <si>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</si>
  <si>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</si>
  <si>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</si>
  <si>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</si>
  <si>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</si>
  <si>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</si>
  <si>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</si>
  <si>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</si>
  <si>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</si>
  <si>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</si>
  <si>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</si>
  <si>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</si>
  <si>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</si>
  <si>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</si>
  <si>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</si>
  <si>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</si>
  <si>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</si>
  <si>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</si>
  <si>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</si>
  <si>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</si>
  <si>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</si>
  <si>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</si>
  <si>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</si>
  <si>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</si>
  <si>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</si>
  <si>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</si>
  <si>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</si>
  <si>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</si>
  <si>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</si>
  <si>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</si>
  <si>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</si>
  <si>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</si>
  <si>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</si>
  <si>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</si>
  <si>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</si>
  <si>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</si>
  <si>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</si>
  <si>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</si>
  <si>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</si>
  <si>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</si>
  <si>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</si>
  <si>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</si>
  <si>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</si>
  <si>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</si>
  <si>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</si>
  <si>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</si>
  <si>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</si>
  <si>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</si>
  <si>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</si>
  <si>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</si>
  <si>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</si>
  <si>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</si>
  <si>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</si>
  <si>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</si>
  <si>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</si>
  <si>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</si>
  <si>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</si>
  <si>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</si>
  <si>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</si>
  <si>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</si>
  <si>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</si>
  <si>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</si>
  <si>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</si>
  <si>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</si>
  <si>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</si>
  <si>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</si>
  <si>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</si>
  <si>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</si>
  <si>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</si>
  <si>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</si>
  <si>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</si>
  <si>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</si>
  <si>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</si>
  <si>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</si>
  <si>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</si>
  <si>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</si>
  <si>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</si>
  <si>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</si>
  <si>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</si>
  <si>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</si>
  <si>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</si>
  <si>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</si>
  <si>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</si>
  <si>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</si>
  <si>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</si>
  <si>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</si>
  <si>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</si>
  <si>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</si>
  <si>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</si>
  <si>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</si>
  <si>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</si>
  <si>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</si>
  <si>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</si>
  <si>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</si>
  <si>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</si>
  <si>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</si>
  <si>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</si>
  <si>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</si>
  <si>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</si>
  <si>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</si>
  <si>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</si>
  <si>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</si>
  <si>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</si>
  <si>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</si>
  <si>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</si>
  <si>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</si>
  <si>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</si>
  <si>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</si>
  <si>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</si>
  <si>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</si>
  <si>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</si>
  <si>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</si>
  <si>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</si>
  <si>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</si>
  <si>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</si>
  <si>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</si>
  <si>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</si>
  <si>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</si>
  <si>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</si>
  <si>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</si>
  <si>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</si>
  <si>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</si>
  <si>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</si>
  <si>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</si>
  <si>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</si>
  <si>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</si>
  <si>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</si>
  <si>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</si>
  <si>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</si>
  <si>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</si>
  <si>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</si>
  <si>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</si>
  <si>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</si>
  <si>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</si>
  <si>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</si>
  <si>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</si>
  <si>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</si>
  <si>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</si>
  <si>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</si>
  <si>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</si>
  <si>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</si>
  <si>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</si>
  <si>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</si>
  <si>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</si>
  <si>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</si>
  <si>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</si>
  <si>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</si>
  <si>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</si>
  <si>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</si>
  <si>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</si>
  <si>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</si>
  <si>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</si>
  <si>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</si>
  <si>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</si>
  <si>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</si>
  <si>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</si>
  <si>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</si>
  <si>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</si>
  <si>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</si>
  <si>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</si>
  <si>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</si>
  <si>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</si>
  <si>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</si>
  <si>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</si>
  <si>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</si>
  <si>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</si>
  <si>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</si>
  <si>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</si>
  <si>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</si>
  <si>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</si>
  <si>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</si>
  <si>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</si>
  <si>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</si>
  <si>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</si>
  <si>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</si>
  <si>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</si>
  <si>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</si>
  <si>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</si>
  <si>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</si>
  <si>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</si>
  <si>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</si>
  <si>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</si>
  <si>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</si>
  <si>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</si>
  <si>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</si>
  <si>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</si>
  <si>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</si>
  <si>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</si>
  <si>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</si>
  <si>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</si>
  <si>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</si>
  <si>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</si>
  <si>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</si>
  <si>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</si>
  <si>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</si>
  <si>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</si>
  <si>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</si>
  <si>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</si>
  <si>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</si>
  <si>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</si>
  <si>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</si>
  <si>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</si>
  <si>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</si>
  <si>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</si>
  <si>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</si>
  <si>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</si>
  <si>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</si>
  <si>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</si>
  <si>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</si>
  <si>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</si>
  <si>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</si>
  <si>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</si>
  <si>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</si>
  <si>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</si>
  <si>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</si>
  <si>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</si>
  <si>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</si>
  <si>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</si>
  <si>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</si>
  <si>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</si>
  <si>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</si>
  <si>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</si>
  <si>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</si>
  <si>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</si>
  <si>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</si>
  <si>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</si>
  <si>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</si>
  <si>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</si>
  <si>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</si>
  <si>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</si>
  <si>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</si>
  <si>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</si>
  <si>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</si>
  <si>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</si>
  <si>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</si>
  <si>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</si>
  <si>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</si>
  <si>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</si>
  <si>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</si>
  <si>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</si>
  <si>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</si>
  <si>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</si>
  <si>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</si>
  <si>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</si>
  <si>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</si>
  <si>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</si>
  <si>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</si>
  <si>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</si>
  <si>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</si>
  <si>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</si>
  <si>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</si>
  <si>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</si>
  <si>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</si>
  <si>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</si>
  <si>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</si>
  <si>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</si>
  <si>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</si>
  <si>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</si>
  <si>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</si>
  <si>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</si>
  <si>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</si>
  <si>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</si>
  <si>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</si>
  <si>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</si>
  <si>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</si>
  <si>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</si>
  <si>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</si>
  <si>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</si>
  <si>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</si>
  <si>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</si>
  <si>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</si>
  <si>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</si>
  <si>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</si>
  <si>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</si>
  <si>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</si>
  <si>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</si>
  <si>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</si>
  <si>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</si>
  <si>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</si>
  <si>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</si>
  <si>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</si>
  <si>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</si>
  <si>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</si>
  <si>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</si>
  <si>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</si>
  <si>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</si>
  <si>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</si>
  <si>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</si>
  <si>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</si>
  <si>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</si>
  <si>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</si>
  <si>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</si>
  <si>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</si>
  <si>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</si>
  <si>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</si>
  <si>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</si>
  <si>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</si>
  <si>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</si>
  <si>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</si>
  <si>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</si>
  <si>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</si>
  <si>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</si>
  <si>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</si>
  <si>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</si>
  <si>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</si>
  <si>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</si>
  <si>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</si>
  <si>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</si>
  <si>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</si>
  <si>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</si>
  <si>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</si>
  <si>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</si>
  <si>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</si>
  <si>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</si>
  <si>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</si>
  <si>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</si>
  <si>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</si>
  <si>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</si>
  <si>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</si>
  <si>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</si>
  <si>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</si>
  <si>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</si>
  <si>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</si>
  <si>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</si>
  <si>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</si>
  <si>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</si>
  <si>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</si>
  <si>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</si>
  <si>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</si>
  <si>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</si>
  <si>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</si>
  <si>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</si>
  <si>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</si>
  <si>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</si>
  <si>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</si>
  <si>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</si>
  <si>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</si>
  <si>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</si>
  <si>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</si>
  <si>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</si>
  <si>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</si>
  <si>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</si>
  <si>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</si>
  <si>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</si>
  <si>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</si>
  <si>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</si>
  <si>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</si>
  <si>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</si>
  <si>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</si>
  <si>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</si>
  <si>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</si>
  <si>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</si>
  <si>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</si>
  <si>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</si>
  <si>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</si>
  <si>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</si>
  <si>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</si>
  <si>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</si>
  <si>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</si>
  <si>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</si>
  <si>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</si>
  <si>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</si>
  <si>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</si>
  <si>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</si>
  <si>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</si>
  <si>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</si>
  <si>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</si>
  <si>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</si>
  <si>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</si>
  <si>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</si>
  <si>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</si>
  <si>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</si>
  <si>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</si>
  <si>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</si>
  <si>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</si>
  <si>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</si>
  <si>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</si>
  <si>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</si>
  <si>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</si>
  <si>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</si>
  <si>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</si>
  <si>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</si>
  <si>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</si>
  <si>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</si>
  <si>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</si>
  <si>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</si>
  <si>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</si>
  <si>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</si>
  <si>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</si>
  <si>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</si>
  <si>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</si>
  <si>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</si>
  <si>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</si>
  <si>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</si>
  <si>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</si>
  <si>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</si>
  <si>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</si>
  <si>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</si>
  <si>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</si>
  <si>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</si>
  <si>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</si>
  <si>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</si>
  <si>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</si>
  <si>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</si>
  <si>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</si>
  <si>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</si>
  <si>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</si>
  <si>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</si>
  <si>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</si>
  <si>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</si>
  <si>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</si>
  <si>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</si>
  <si>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</si>
  <si>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</si>
  <si>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</si>
  <si>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</si>
  <si>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</si>
  <si>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</si>
  <si>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</si>
  <si>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</si>
  <si>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</si>
  <si>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</si>
  <si>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</si>
  <si>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</si>
  <si>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</si>
  <si>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</si>
  <si>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</si>
  <si>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</si>
  <si>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</si>
  <si>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</si>
  <si>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</si>
  <si>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</si>
  <si>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</si>
  <si>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</si>
  <si>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</si>
  <si>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</si>
  <si>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</si>
  <si>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</si>
  <si>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</si>
  <si>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</si>
  <si>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</si>
  <si>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</si>
  <si>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</si>
  <si>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</si>
  <si>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</si>
  <si>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</si>
  <si>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</si>
  <si>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</si>
  <si>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</si>
  <si>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</si>
  <si>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</si>
  <si>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</si>
  <si>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</si>
  <si>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</si>
  <si>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</si>
  <si>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</si>
  <si>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</si>
  <si>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</si>
  <si>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</si>
  <si>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</si>
  <si>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</si>
  <si>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</si>
  <si>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</si>
  <si>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</si>
  <si>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</si>
  <si>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</si>
  <si>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</si>
  <si>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</si>
  <si>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</si>
  <si>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</si>
  <si>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</si>
  <si>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</si>
  <si>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</si>
  <si>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</si>
  <si>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</si>
  <si>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</si>
  <si>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</si>
  <si>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</si>
  <si>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</si>
  <si>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</si>
  <si>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</si>
  <si>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</si>
  <si>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</si>
  <si>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</si>
  <si>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</si>
  <si>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</si>
  <si>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</si>
  <si>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</si>
  <si>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</si>
  <si>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</si>
  <si>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</si>
  <si>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</si>
  <si>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</si>
  <si>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</si>
  <si>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</si>
  <si>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</si>
  <si>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</si>
  <si>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</si>
  <si>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</si>
  <si>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</si>
  <si>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</si>
  <si>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</si>
  <si>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</si>
  <si>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</si>
  <si>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</si>
  <si>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</si>
  <si>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</si>
  <si>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</si>
  <si>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</si>
  <si>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</si>
  <si>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</si>
  <si>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</si>
  <si>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</si>
  <si>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</si>
  <si>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</si>
  <si>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</si>
  <si>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</si>
  <si>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</si>
  <si>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</si>
  <si>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</si>
  <si>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</si>
  <si>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</si>
  <si>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</si>
  <si>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</si>
  <si>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</si>
  <si>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</si>
  <si>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</si>
  <si>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</si>
  <si>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</si>
  <si>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</si>
  <si>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</si>
  <si>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</si>
  <si>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</si>
  <si>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</si>
  <si>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</si>
  <si>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</si>
  <si>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</si>
  <si>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</si>
  <si>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</si>
  <si>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</si>
  <si>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</si>
  <si>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</si>
  <si>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</si>
  <si>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</si>
  <si>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</si>
  <si>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</si>
  <si>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</si>
  <si>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</si>
  <si>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</si>
  <si>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</si>
  <si>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</si>
  <si>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</si>
  <si>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</si>
  <si>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</si>
  <si>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</si>
  <si>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</si>
  <si>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</si>
  <si>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</si>
  <si>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</si>
  <si>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</si>
  <si>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</si>
  <si>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</si>
  <si>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</si>
  <si>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</si>
  <si>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</si>
  <si>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</si>
  <si>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</si>
  <si>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</si>
  <si>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</si>
  <si>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</si>
  <si>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</si>
  <si>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</si>
  <si>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</si>
  <si>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</si>
  <si>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</si>
  <si>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</si>
  <si>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</si>
  <si>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</si>
  <si>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</si>
  <si>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</si>
  <si>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</si>
  <si>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</si>
  <si>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</si>
  <si>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</si>
  <si>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</si>
  <si>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</si>
  <si>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</si>
  <si>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</si>
  <si>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</si>
  <si>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</si>
  <si>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</si>
  <si>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</si>
  <si>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</si>
  <si>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</si>
  <si>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</si>
  <si>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</si>
  <si>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</si>
  <si>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</si>
  <si>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</si>
  <si>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</si>
  <si>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</si>
  <si>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</si>
  <si>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</si>
  <si>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</si>
  <si>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</si>
  <si>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</si>
  <si>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</si>
  <si>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</si>
  <si>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</si>
  <si>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</si>
  <si>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</si>
  <si>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</si>
  <si>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</si>
  <si>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</si>
  <si>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</si>
  <si>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</si>
  <si>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</si>
  <si>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</si>
  <si>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</si>
  <si>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</si>
  <si>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</si>
  <si>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</si>
  <si>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</si>
  <si>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</si>
  <si>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</si>
  <si>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</si>
  <si>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</si>
  <si>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</si>
  <si>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</si>
  <si>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</si>
  <si>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</si>
  <si>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</si>
  <si>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</si>
  <si>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</si>
  <si>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</si>
  <si>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</si>
  <si>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</si>
  <si>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</si>
  <si>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</si>
  <si>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</si>
  <si>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</si>
  <si>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</si>
  <si>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</si>
  <si>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</si>
  <si>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</si>
  <si>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</si>
  <si>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</si>
  <si>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</si>
  <si>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</si>
  <si>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</si>
  <si>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</si>
  <si>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</si>
  <si>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</si>
  <si>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</si>
  <si>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</si>
  <si>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</si>
  <si>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</si>
  <si>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</si>
  <si>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</si>
  <si>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</si>
  <si>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</si>
  <si>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</si>
  <si>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</si>
  <si>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</si>
  <si>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</si>
  <si>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</si>
  <si>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</si>
  <si>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</si>
  <si>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</si>
  <si>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</si>
  <si>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</si>
  <si>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</si>
  <si>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</si>
  <si>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</si>
  <si>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</si>
  <si>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</si>
  <si>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</si>
  <si>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</si>
  <si>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</si>
  <si>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</si>
  <si>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</si>
  <si>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</si>
  <si>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</si>
  <si>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</si>
  <si>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</si>
  <si>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</si>
  <si>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</si>
  <si>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</si>
  <si>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</si>
  <si>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</si>
  <si>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</si>
  <si>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</si>
  <si>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</si>
  <si>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</si>
  <si>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</si>
  <si>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</si>
  <si>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</si>
  <si>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</si>
  <si>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</si>
  <si>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</si>
  <si>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</si>
  <si>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</si>
  <si>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</si>
  <si>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</si>
  <si>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</si>
  <si>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</si>
  <si>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</si>
  <si>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</si>
  <si>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</si>
  <si>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</si>
  <si>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</si>
  <si>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</si>
  <si>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</si>
  <si>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</si>
  <si>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</si>
  <si>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</si>
  <si>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</si>
  <si>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</si>
  <si>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</si>
  <si>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</si>
  <si>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</si>
  <si>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</si>
  <si>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</si>
  <si>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</si>
  <si>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</si>
  <si>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</si>
  <si>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</si>
  <si>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</si>
  <si>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</si>
  <si>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</si>
  <si>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</si>
  <si>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</si>
  <si>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</si>
  <si>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</si>
  <si>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</si>
  <si>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</si>
  <si>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</si>
  <si>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</si>
  <si>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</si>
  <si>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</si>
  <si>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</si>
  <si>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</si>
  <si>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</si>
  <si>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</si>
  <si>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</si>
  <si>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</si>
  <si>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</si>
  <si>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</si>
  <si>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</si>
  <si>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</si>
  <si>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</si>
  <si>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</si>
  <si>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</si>
  <si>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</si>
  <si>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</si>
  <si>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</si>
  <si>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</si>
  <si>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</si>
  <si>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</si>
  <si>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</si>
  <si>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</si>
  <si>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</si>
  <si>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</si>
  <si>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</si>
  <si>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</si>
  <si>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</si>
  <si>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</si>
  <si>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</si>
  <si>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</si>
  <si>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</si>
  <si>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</si>
  <si>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</si>
  <si>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</si>
  <si>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</si>
  <si>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</si>
  <si>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</si>
  <si>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</si>
  <si>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</si>
  <si>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</si>
  <si>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</si>
  <si>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</si>
  <si>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</si>
  <si>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</si>
  <si>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</si>
  <si>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</si>
  <si>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</si>
  <si>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</si>
  <si>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</si>
  <si>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</si>
  <si>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</si>
  <si>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</si>
  <si>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</si>
  <si>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</si>
  <si>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</si>
  <si>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</si>
  <si>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</si>
  <si>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</si>
  <si>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</si>
  <si>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</si>
  <si>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</si>
  <si>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</si>
  <si>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</si>
  <si>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</si>
  <si>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</si>
  <si>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</si>
  <si>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</si>
  <si>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</si>
  <si>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</si>
  <si>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</si>
  <si>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</si>
  <si>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</si>
  <si>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</si>
  <si>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</si>
  <si>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</si>
  <si>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</si>
  <si>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</si>
  <si>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</si>
  <si>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</si>
  <si>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</si>
  <si>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</si>
  <si>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</si>
  <si>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</si>
  <si>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</si>
  <si>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</si>
  <si>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</si>
  <si>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</si>
  <si>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</si>
  <si>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</si>
  <si>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</si>
  <si>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</si>
  <si>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</si>
  <si>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</si>
  <si>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</si>
  <si>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</si>
  <si>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</si>
  <si>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</si>
  <si>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</si>
  <si>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</si>
  <si>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</si>
  <si>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</si>
  <si>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</si>
  <si>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</si>
  <si>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</si>
  <si>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</si>
  <si>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</si>
  <si>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</si>
  <si>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</si>
  <si>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</si>
  <si>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</si>
  <si>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</si>
  <si>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</si>
  <si>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</si>
  <si>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</si>
  <si>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</si>
  <si>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</si>
  <si>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</si>
  <si>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</si>
  <si>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</si>
  <si>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</si>
  <si>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</si>
  <si>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</si>
  <si>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</si>
  <si>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</si>
  <si>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</si>
  <si>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</si>
  <si>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</si>
  <si>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</si>
  <si>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</si>
  <si>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</si>
  <si>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</si>
  <si>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</si>
  <si>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</si>
  <si>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</si>
  <si>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</si>
  <si>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</si>
  <si>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</si>
  <si>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</si>
  <si>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</si>
  <si>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</si>
  <si>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</si>
  <si>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</si>
  <si>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</si>
  <si>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</si>
  <si>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</si>
  <si>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</si>
  <si>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</si>
  <si>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</si>
  <si>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</si>
  <si>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</si>
  <si>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</si>
  <si>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</si>
  <si>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</si>
  <si>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</si>
  <si>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</si>
  <si>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</si>
  <si>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</si>
  <si>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</si>
  <si>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</si>
  <si>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</si>
  <si>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</si>
  <si>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</si>
  <si>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</si>
  <si>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</si>
  <si>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</si>
  <si>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</si>
  <si>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</si>
  <si>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</si>
  <si>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</si>
  <si>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</si>
  <si>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</si>
  <si>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</si>
  <si>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</si>
  <si>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</si>
  <si>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</si>
  <si>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</si>
  <si>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</si>
  <si>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</si>
  <si>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</si>
  <si>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</si>
  <si>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</si>
  <si>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</si>
  <si>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</si>
  <si>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</si>
  <si>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</si>
  <si>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</si>
  <si>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</si>
  <si>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</si>
  <si>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</si>
  <si>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</si>
  <si>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</si>
  <si>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</si>
  <si>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</si>
  <si>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</si>
  <si>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</si>
  <si>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</si>
  <si>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</si>
  <si>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</si>
  <si>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</si>
  <si>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</si>
  <si>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</si>
  <si>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</si>
  <si>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</si>
  <si>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</si>
  <si>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</si>
  <si>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</si>
  <si>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</si>
  <si>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</si>
  <si>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</si>
  <si>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</si>
  <si>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</si>
  <si>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</si>
  <si>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</si>
  <si>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</si>
  <si>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</si>
  <si>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</si>
  <si>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</si>
  <si>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</si>
  <si>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</si>
  <si>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</si>
  <si>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</si>
  <si>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</si>
  <si>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</si>
  <si>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</si>
  <si>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</si>
  <si>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</si>
  <si>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</si>
  <si>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</si>
  <si>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</si>
  <si>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</si>
  <si>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</si>
  <si>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</si>
  <si>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</si>
  <si>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</si>
  <si>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</si>
  <si>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</si>
  <si>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</si>
  <si>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</si>
  <si>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</si>
  <si>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</si>
  <si>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</si>
  <si>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</si>
  <si>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</si>
  <si>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</si>
  <si>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</si>
  <si>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</si>
  <si>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</si>
  <si>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</si>
  <si>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</si>
  <si>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</si>
  <si>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</si>
  <si>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</si>
  <si>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</si>
  <si>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</si>
  <si>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</si>
  <si>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</si>
  <si>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</si>
  <si>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</si>
  <si>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</si>
  <si>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</si>
  <si>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</si>
  <si>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</si>
  <si>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</si>
  <si>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</si>
  <si>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</si>
  <si>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</si>
  <si>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</si>
  <si>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</si>
  <si>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</si>
  <si>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</si>
  <si>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</si>
  <si>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</si>
  <si>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</si>
  <si>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</si>
  <si>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</si>
  <si>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</si>
  <si>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</si>
  <si>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</si>
  <si>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</si>
  <si>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</si>
  <si>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</si>
  <si>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</si>
  <si>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</si>
  <si>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</si>
  <si>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</si>
  <si>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</si>
  <si>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</si>
  <si>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</si>
  <si>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</si>
  <si>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</si>
  <si>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</si>
  <si>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</si>
  <si>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</si>
  <si>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</si>
  <si>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</si>
  <si>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</si>
  <si>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</si>
  <si>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</si>
  <si>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</si>
  <si>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</si>
  <si>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</si>
  <si>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</si>
  <si>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</si>
  <si>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</si>
  <si>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</si>
  <si>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</si>
  <si>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</si>
  <si>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</si>
  <si>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</si>
  <si>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</si>
  <si>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</si>
  <si>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</si>
  <si>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</si>
  <si>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</si>
  <si>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</si>
  <si>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</si>
  <si>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</si>
  <si>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</si>
  <si>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</si>
  <si>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</si>
  <si>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</si>
  <si>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</si>
  <si>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</si>
  <si>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</si>
  <si>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</si>
  <si>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</si>
  <si>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</si>
  <si>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</si>
  <si>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</si>
  <si>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</si>
  <si>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</si>
  <si>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</si>
  <si>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</si>
  <si>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</si>
  <si>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</si>
  <si>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</si>
  <si>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</si>
  <si>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</si>
  <si>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</si>
  <si>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</si>
  <si>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</si>
  <si>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</si>
  <si>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</si>
  <si>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</si>
  <si>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</si>
  <si>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</si>
  <si>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</si>
  <si>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</si>
  <si>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</si>
  <si>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</si>
  <si>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</si>
  <si>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</si>
  <si>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</si>
  <si>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</si>
  <si>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</si>
  <si>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</si>
  <si>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</si>
  <si>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</si>
  <si>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</si>
  <si>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</si>
  <si>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</si>
  <si>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</si>
  <si>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</si>
  <si>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</si>
  <si>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</si>
  <si>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</si>
  <si>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</si>
  <si>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</si>
  <si>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</si>
  <si>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</si>
  <si>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</si>
  <si>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</si>
  <si>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</si>
  <si>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</si>
  <si>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</si>
  <si>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</si>
  <si>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</si>
  <si>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</si>
  <si>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</si>
  <si>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</si>
  <si>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</si>
  <si>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</si>
  <si>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</si>
  <si>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</si>
  <si>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</si>
  <si>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</si>
  <si>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</si>
  <si>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</si>
  <si>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</si>
  <si>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</si>
  <si>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</si>
  <si>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</si>
  <si>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</si>
  <si>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</si>
  <si>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</si>
  <si>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</si>
  <si>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</si>
  <si>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</si>
  <si>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</si>
  <si>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</si>
  <si>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</si>
  <si>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</si>
  <si>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</si>
  <si>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</si>
  <si>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</si>
  <si>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</si>
  <si>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</si>
  <si>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</si>
  <si>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</si>
  <si>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</si>
  <si>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</si>
  <si>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</si>
  <si>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</si>
  <si>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</si>
  <si>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</si>
  <si>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</si>
  <si>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</si>
  <si>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</si>
  <si>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</si>
  <si>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</si>
  <si>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</si>
  <si>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</si>
  <si>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</si>
  <si>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</si>
  <si>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</si>
  <si>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</si>
  <si>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</si>
  <si>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</si>
  <si>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</si>
  <si>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</si>
  <si>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</si>
  <si>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</si>
  <si>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</si>
  <si>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</si>
  <si>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</si>
  <si>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</si>
  <si>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</si>
  <si>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</si>
  <si>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</si>
  <si>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</si>
  <si>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</si>
  <si>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</si>
  <si>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</si>
  <si>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</si>
  <si>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</si>
  <si>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</si>
  <si>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</si>
  <si>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</si>
  <si>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</si>
  <si>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</si>
  <si>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</si>
  <si>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</si>
  <si>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</si>
  <si>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</si>
  <si>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</si>
  <si>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</si>
  <si>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</si>
  <si>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</si>
  <si>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</si>
  <si>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</si>
  <si>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</si>
  <si>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</si>
  <si>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</si>
  <si>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</si>
  <si>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</si>
  <si>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</si>
  <si>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</si>
  <si>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</si>
  <si>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</si>
  <si>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</si>
  <si>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</si>
  <si>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</si>
  <si>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</si>
  <si>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</si>
  <si>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</si>
  <si>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</si>
  <si>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</si>
  <si>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</si>
  <si>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</si>
  <si>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</si>
  <si>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</si>
  <si>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</si>
  <si>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</si>
  <si>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</si>
  <si>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</si>
  <si>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</si>
  <si>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</si>
  <si>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</si>
  <si>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</si>
  <si>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</si>
  <si>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</si>
  <si>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</si>
  <si>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</si>
  <si>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</si>
  <si>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</si>
  <si>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</si>
  <si>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</si>
  <si>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</si>
  <si>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</si>
  <si>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</si>
  <si>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</si>
  <si>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</si>
  <si>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</si>
  <si>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</si>
  <si>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</si>
  <si>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</si>
  <si>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</si>
  <si>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</si>
  <si>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</si>
  <si>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</si>
  <si>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</si>
  <si>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</si>
  <si>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</si>
  <si>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</si>
  <si>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</si>
  <si>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</si>
  <si>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</si>
  <si>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</si>
  <si>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</si>
  <si>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</si>
  <si>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</si>
  <si>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</si>
  <si>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</si>
  <si>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</si>
  <si>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</si>
  <si>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</si>
  <si>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</si>
  <si>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</si>
  <si>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</si>
  <si>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</si>
  <si>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</si>
  <si>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</si>
  <si>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</si>
  <si>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</si>
  <si>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</si>
  <si>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</si>
  <si>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</si>
  <si>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</si>
  <si>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</si>
  <si>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</si>
  <si>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</si>
  <si>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</si>
  <si>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</si>
  <si>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</si>
  <si>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</si>
  <si>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</si>
  <si>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</si>
  <si>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</si>
  <si>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</si>
  <si>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</si>
  <si>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</si>
  <si>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</si>
  <si>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</si>
  <si>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</si>
  <si>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</si>
  <si>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</si>
  <si>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</si>
  <si>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</si>
  <si>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</si>
  <si>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</si>
  <si>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</si>
  <si>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</si>
  <si>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</si>
  <si>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</si>
  <si>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</si>
  <si>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</si>
  <si>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</si>
  <si>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</si>
  <si>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</si>
  <si>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</si>
  <si>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</si>
  <si>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</si>
  <si>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</si>
  <si>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</si>
  <si>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</si>
  <si>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</si>
  <si>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</si>
  <si>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</si>
  <si>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</si>
  <si>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</si>
  <si>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</si>
  <si>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</si>
  <si>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</si>
  <si>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</si>
  <si>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</si>
  <si>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</si>
  <si>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</si>
  <si>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</si>
  <si>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</si>
  <si>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</si>
  <si>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</si>
  <si>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</si>
  <si>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</si>
  <si>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</si>
  <si>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</si>
  <si>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</si>
  <si>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</si>
  <si>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</si>
  <si>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</si>
  <si>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</si>
  <si>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</si>
  <si>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</si>
  <si>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</si>
  <si>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</si>
  <si>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</si>
  <si>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</si>
  <si>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</si>
  <si>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</si>
  <si>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</si>
  <si>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</si>
  <si>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</si>
  <si>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</si>
  <si>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</si>
  <si>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</si>
  <si>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</si>
  <si>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</si>
  <si>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</si>
  <si>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</si>
  <si>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</si>
  <si>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</si>
  <si>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</si>
  <si>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</si>
  <si>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</si>
  <si>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</si>
  <si>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</si>
  <si>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</si>
  <si>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</si>
  <si>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</si>
  <si>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</si>
  <si>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</si>
  <si>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</si>
  <si>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</si>
  <si>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</si>
  <si>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</si>
  <si>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</si>
  <si>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</si>
  <si>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</si>
  <si>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</si>
  <si>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</si>
  <si>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</si>
  <si>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</si>
  <si>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</si>
  <si>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</si>
  <si>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</si>
  <si>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</si>
  <si>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</si>
  <si>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</si>
  <si>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</si>
  <si>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</si>
  <si>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</si>
  <si>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</si>
  <si>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</si>
  <si>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</si>
  <si>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</si>
  <si>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</si>
  <si>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</si>
  <si>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</si>
  <si>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</si>
  <si>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</si>
  <si>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</si>
  <si>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</si>
  <si>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</si>
  <si>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</si>
  <si>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</si>
  <si>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</si>
  <si>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</si>
  <si>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</si>
  <si>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</si>
  <si>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</si>
  <si>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</si>
  <si>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</si>
  <si>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</si>
  <si>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</si>
  <si>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</si>
  <si>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</si>
  <si>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</si>
  <si>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</si>
  <si>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</si>
  <si>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</si>
  <si>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</si>
  <si>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</si>
  <si>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</si>
  <si>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</si>
  <si>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</si>
  <si>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</si>
  <si>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</si>
  <si>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</si>
  <si>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</si>
  <si>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</si>
  <si>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</si>
  <si>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</si>
  <si>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</si>
  <si>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</si>
  <si>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</si>
  <si>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</si>
  <si>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</si>
  <si>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</si>
  <si>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</si>
  <si>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</si>
  <si>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</si>
  <si>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</si>
  <si>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</si>
  <si>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</si>
  <si>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</si>
  <si>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</si>
  <si>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</si>
  <si>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</si>
  <si>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</si>
  <si>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</si>
  <si>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</si>
  <si>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</si>
  <si>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</si>
  <si>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</si>
  <si>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</si>
  <si>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</si>
  <si>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</si>
  <si>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</si>
  <si>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</si>
  <si>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</si>
  <si>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</si>
  <si>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</si>
  <si>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</si>
  <si>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</si>
  <si>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</si>
  <si>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</si>
  <si>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</si>
  <si>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</si>
  <si>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</si>
  <si>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</si>
  <si>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</si>
  <si>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</si>
  <si>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</si>
  <si>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</si>
  <si>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</si>
  <si>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</si>
  <si>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</si>
  <si>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</si>
  <si>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</si>
  <si>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</si>
  <si>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</si>
  <si>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</si>
  <si>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</si>
  <si>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</si>
  <si>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</si>
  <si>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</si>
  <si>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</si>
  <si>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</si>
  <si>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</si>
  <si>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</si>
  <si>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</si>
  <si>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</si>
  <si>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</si>
  <si>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</si>
  <si>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</si>
  <si>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</si>
  <si>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</si>
  <si>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</si>
  <si>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</si>
  <si>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</si>
  <si>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</si>
  <si>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</si>
  <si>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</si>
  <si>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</si>
  <si>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</si>
  <si>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</si>
  <si>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</si>
  <si>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</si>
  <si>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</si>
  <si>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</si>
  <si>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</si>
  <si>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</si>
  <si>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</si>
  <si>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</si>
  <si>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</si>
  <si>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</si>
  <si>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</si>
  <si>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</si>
  <si>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</si>
  <si>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</si>
  <si>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</si>
  <si>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</si>
  <si>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</si>
  <si>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</si>
  <si>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</si>
  <si>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</si>
  <si>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</si>
  <si>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</si>
  <si>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</si>
  <si>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</si>
  <si>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</si>
  <si>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</si>
  <si>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</si>
  <si>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</si>
  <si>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</si>
  <si>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</si>
  <si>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</si>
  <si>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</si>
  <si>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</si>
  <si>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</si>
  <si>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</si>
  <si>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</si>
  <si>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</si>
  <si>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</si>
  <si>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</si>
  <si>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</si>
  <si>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</si>
  <si>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</si>
  <si>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</si>
  <si>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</si>
  <si>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</si>
  <si>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</si>
  <si>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</si>
  <si>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</si>
  <si>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</si>
  <si>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</si>
  <si>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</si>
  <si>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</si>
  <si>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</si>
  <si>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</si>
  <si>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</si>
  <si>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</si>
  <si>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</si>
  <si>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</si>
  <si>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</si>
  <si>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</si>
  <si>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</si>
  <si>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</si>
  <si>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</si>
  <si>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</si>
  <si>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</si>
  <si>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</si>
  <si>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</si>
  <si>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</si>
  <si>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</si>
  <si>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</si>
  <si>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</si>
  <si>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</si>
  <si>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</si>
  <si>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</si>
  <si>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</si>
  <si>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</si>
  <si>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</si>
  <si>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</si>
  <si>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</si>
  <si>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</si>
  <si>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</si>
  <si>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</si>
  <si>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</si>
  <si>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</si>
  <si>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</si>
  <si>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</si>
  <si>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</si>
  <si>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</si>
  <si>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</si>
  <si>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</si>
  <si>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</si>
  <si>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</si>
  <si>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</si>
  <si>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</si>
  <si>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</si>
  <si>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</si>
  <si>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</si>
  <si>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</si>
  <si>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</si>
  <si>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</si>
  <si>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</si>
  <si>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</si>
  <si>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</si>
  <si>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</si>
  <si>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</si>
  <si>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</si>
  <si>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</si>
  <si>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</si>
  <si>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</si>
  <si>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</si>
  <si>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</si>
  <si>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</si>
  <si>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</si>
  <si>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</si>
  <si>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</si>
  <si>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</si>
  <si>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</si>
  <si>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</si>
  <si>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</si>
  <si>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</si>
  <si>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</si>
  <si>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</si>
  <si>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</si>
  <si>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</si>
  <si>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</si>
  <si>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</si>
  <si>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</si>
  <si>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</si>
  <si>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</si>
  <si>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</si>
  <si>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</si>
  <si>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</si>
  <si>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</si>
  <si>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</si>
  <si>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</si>
  <si>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</si>
  <si>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</si>
  <si>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</si>
  <si>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</si>
  <si>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</si>
  <si>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</si>
  <si>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</si>
  <si>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</si>
  <si>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</si>
  <si>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</si>
  <si>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</si>
  <si>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</si>
  <si>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</si>
  <si>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</si>
  <si>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</si>
  <si>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</si>
  <si>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</si>
  <si>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</si>
  <si>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</si>
  <si>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</si>
  <si>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</si>
  <si>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</si>
  <si>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</si>
  <si>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</si>
  <si>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</si>
  <si>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</si>
  <si>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</si>
  <si>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</si>
  <si>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</si>
  <si>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</si>
  <si>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</si>
  <si>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</si>
  <si>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</si>
  <si>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</si>
  <si>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</si>
  <si>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</si>
  <si>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</si>
  <si>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</si>
  <si>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</si>
  <si>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</si>
  <si>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</si>
  <si>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</si>
  <si>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</si>
  <si>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</si>
  <si>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</si>
  <si>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</si>
  <si>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</si>
  <si>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</si>
  <si>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</si>
  <si>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</si>
  <si>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</si>
  <si>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</si>
  <si>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</si>
  <si>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</si>
  <si>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</si>
  <si>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</si>
  <si>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</si>
  <si>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</si>
  <si>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</si>
  <si>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</si>
  <si>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</si>
  <si>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</si>
  <si>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</si>
  <si>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</si>
  <si>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</si>
  <si>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</si>
  <si>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</si>
  <si>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</si>
  <si>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</si>
  <si>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</si>
  <si>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</si>
  <si>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</si>
  <si>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</si>
  <si>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</si>
  <si>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</si>
  <si>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</si>
  <si>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</si>
  <si>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</si>
  <si>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</si>
  <si>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</si>
  <si>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</si>
  <si>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</si>
  <si>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</si>
  <si>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</si>
  <si>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</si>
  <si>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</si>
  <si>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</si>
  <si>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</si>
  <si>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</si>
  <si>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</si>
  <si>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</si>
  <si>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</si>
  <si>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</si>
  <si>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</si>
  <si>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</si>
  <si>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</si>
  <si>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</si>
  <si>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</si>
  <si>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</si>
  <si>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</si>
  <si>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</si>
  <si>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</si>
  <si>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</si>
  <si>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</si>
  <si>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</si>
  <si>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</si>
  <si>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</si>
  <si>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</si>
  <si>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</si>
  <si>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</si>
  <si>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</si>
  <si>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</si>
  <si>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</si>
  <si>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</si>
  <si>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</si>
  <si>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</si>
  <si>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</si>
  <si>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</si>
  <si>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</si>
  <si>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</si>
  <si>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</si>
  <si>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</si>
  <si>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</si>
  <si>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</si>
  <si>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</si>
  <si>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</si>
  <si>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</si>
  <si>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</si>
  <si>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</si>
  <si>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</si>
  <si>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</si>
  <si>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</si>
  <si>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</si>
  <si>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</si>
  <si>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</si>
  <si>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</si>
  <si>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</si>
  <si>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</si>
  <si>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</si>
  <si>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</si>
  <si>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</si>
  <si>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</si>
  <si>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</si>
  <si>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</si>
  <si>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</si>
  <si>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</si>
  <si>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</si>
  <si>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</si>
  <si>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</si>
  <si>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</si>
  <si>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</si>
  <si>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</si>
  <si>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</si>
  <si>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</si>
  <si>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</si>
  <si>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</si>
  <si>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</si>
  <si>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</si>
  <si>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</si>
  <si>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</si>
  <si>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</si>
  <si>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</si>
  <si>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</si>
  <si>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</si>
  <si>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</si>
  <si>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</si>
  <si>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</si>
  <si>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</si>
  <si>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</si>
  <si>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</si>
  <si>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</si>
  <si>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</si>
  <si>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</si>
  <si>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</si>
  <si>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</si>
  <si>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</si>
  <si>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</si>
  <si>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</si>
  <si>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</si>
  <si>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</si>
  <si>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</si>
  <si>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</si>
  <si>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</si>
  <si>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</si>
  <si>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</si>
  <si>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</si>
  <si>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</si>
  <si>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</si>
  <si>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</si>
  <si>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</si>
  <si>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</si>
  <si>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</si>
  <si>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</si>
  <si>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</si>
  <si>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</si>
  <si>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</si>
  <si>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</si>
  <si>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</si>
  <si>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</si>
  <si>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</si>
  <si>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</si>
  <si>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</si>
  <si>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</si>
  <si>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</si>
  <si>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</si>
  <si>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</si>
  <si>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</si>
  <si>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</si>
  <si>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</si>
  <si>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</si>
  <si>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</si>
  <si>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</si>
  <si>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</si>
  <si>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</si>
  <si>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</si>
  <si>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</si>
  <si>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</si>
  <si>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</si>
  <si>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</si>
  <si>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</si>
  <si>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</si>
  <si>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</si>
  <si>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</si>
  <si>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</si>
  <si>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</si>
  <si>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</si>
  <si>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</si>
  <si>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</si>
  <si>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</si>
  <si>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</si>
  <si>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</si>
  <si>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</si>
  <si>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</si>
  <si>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</si>
  <si>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</si>
  <si>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</si>
  <si>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</si>
  <si>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</si>
  <si>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</si>
  <si>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</si>
  <si>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</si>
  <si>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</si>
  <si>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</si>
  <si>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</si>
  <si>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</si>
  <si>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</si>
  <si>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</si>
  <si>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</si>
  <si>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</si>
  <si>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</si>
  <si>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</si>
  <si>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</si>
  <si>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</si>
  <si>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</si>
  <si>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</si>
  <si>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</si>
  <si>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</si>
  <si>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</si>
  <si>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</si>
  <si>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</si>
  <si>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</si>
  <si>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</si>
  <si>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</si>
  <si>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</si>
  <si>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</si>
  <si>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</si>
  <si>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</si>
  <si>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</si>
  <si>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</si>
  <si>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</si>
  <si>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</si>
  <si>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</si>
  <si>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</si>
  <si>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</si>
  <si>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</si>
  <si>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</si>
  <si>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</si>
  <si>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</si>
  <si>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</si>
  <si>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</si>
  <si>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</si>
  <si>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</si>
  <si>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</si>
  <si>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</si>
  <si>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</si>
  <si>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</si>
  <si>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</si>
  <si>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</si>
  <si>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</si>
  <si>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</si>
  <si>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</si>
  <si>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</si>
  <si>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</si>
  <si>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</si>
  <si>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</si>
  <si>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</si>
  <si>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</si>
  <si>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</si>
  <si>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</si>
  <si>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</si>
  <si>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</si>
  <si>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</si>
  <si>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</si>
  <si>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</si>
  <si>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</si>
  <si>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</si>
  <si>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</si>
  <si>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</si>
  <si>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</si>
  <si>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</si>
  <si>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</si>
  <si>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</si>
  <si>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</si>
  <si>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</si>
  <si>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</si>
  <si>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</si>
  <si>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</si>
  <si>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</si>
  <si>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</si>
  <si>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</si>
  <si>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</si>
  <si>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</si>
  <si>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</si>
  <si>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</si>
  <si>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</si>
  <si>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</si>
  <si>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</si>
  <si>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</si>
  <si>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</si>
  <si>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</si>
  <si>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</si>
  <si>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</si>
  <si>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</si>
  <si>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</si>
  <si>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</si>
  <si>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</si>
  <si>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</si>
  <si>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</si>
  <si>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</si>
  <si>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</si>
  <si>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</si>
  <si>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</si>
  <si>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</si>
  <si>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</si>
  <si>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</si>
  <si>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</si>
  <si>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</si>
  <si>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</si>
  <si>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</si>
  <si>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</si>
  <si>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</si>
  <si>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</si>
  <si>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</si>
  <si>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</si>
  <si>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</si>
  <si>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</si>
  <si>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</si>
  <si>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</si>
  <si>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</si>
  <si>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</si>
  <si>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</si>
  <si>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</si>
  <si>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</si>
  <si>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</si>
  <si>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</si>
  <si>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</si>
  <si>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</si>
  <si>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</si>
  <si>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</si>
  <si>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</si>
  <si>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</si>
  <si>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</si>
  <si>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</si>
  <si>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</si>
  <si>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</si>
  <si>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</si>
  <si>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</si>
  <si>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</si>
  <si>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</si>
  <si>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</si>
  <si>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</si>
  <si>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</si>
  <si>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</si>
  <si>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</si>
  <si>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</si>
  <si>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</si>
  <si>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</si>
  <si>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</si>
  <si>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</si>
  <si>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</si>
  <si>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</si>
  <si>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</si>
  <si>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</si>
  <si>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</si>
  <si>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</si>
  <si>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</si>
  <si>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</si>
  <si>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</si>
  <si>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</si>
  <si>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</si>
  <si>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</si>
  <si>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</si>
  <si>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</si>
  <si>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</si>
  <si>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</si>
  <si>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</si>
  <si>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</si>
  <si>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</si>
  <si>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</si>
  <si>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</si>
  <si>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</si>
  <si>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</si>
  <si>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</si>
  <si>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</si>
  <si>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</si>
  <si>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</si>
  <si>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</si>
  <si>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</si>
  <si>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</si>
  <si>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</si>
  <si>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</si>
  <si>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</si>
  <si>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</si>
  <si>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</si>
  <si>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</si>
  <si>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</si>
  <si>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</si>
  <si>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</si>
  <si>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</si>
  <si>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</si>
  <si>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</si>
  <si>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</si>
  <si>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</si>
  <si>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</si>
  <si>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</si>
  <si>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</si>
  <si>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</si>
  <si>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</si>
  <si>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</si>
  <si>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</si>
  <si>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</si>
  <si>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</si>
  <si>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</si>
  <si>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</si>
  <si>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</si>
  <si>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</si>
  <si>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</si>
  <si>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</si>
  <si>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</si>
  <si>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</si>
  <si>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</si>
  <si>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</si>
  <si>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</si>
  <si>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</si>
  <si>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</si>
  <si>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</si>
  <si>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</si>
  <si>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</si>
  <si>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</si>
  <si>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</si>
  <si>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</si>
  <si>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</si>
  <si>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</si>
  <si>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</si>
  <si>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</si>
  <si>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</si>
  <si>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</si>
  <si>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</si>
  <si>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</si>
  <si>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</si>
  <si>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</si>
  <si>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</si>
  <si>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</si>
  <si>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</si>
  <si>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</si>
  <si>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</si>
  <si>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</si>
  <si>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</si>
  <si>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</si>
  <si>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</si>
  <si>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</si>
  <si>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</si>
  <si>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</si>
  <si>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</si>
  <si>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</si>
  <si>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</si>
  <si>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</si>
  <si>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</si>
  <si>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</si>
  <si>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</si>
  <si>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</si>
  <si>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</si>
  <si>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</si>
  <si>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</si>
  <si>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</si>
  <si>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</si>
  <si>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</si>
  <si>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</si>
  <si>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</si>
  <si>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</si>
  <si>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</si>
  <si>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</si>
  <si>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</si>
  <si>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</si>
  <si>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</si>
  <si>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</si>
  <si>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</si>
  <si>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</si>
  <si>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</si>
  <si>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</si>
  <si>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</si>
  <si>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</si>
  <si>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</si>
  <si>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</si>
  <si>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</si>
  <si>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</si>
  <si>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</si>
  <si>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</si>
  <si>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</si>
  <si>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</si>
  <si>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</si>
  <si>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</si>
  <si>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</si>
  <si>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</si>
  <si>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</si>
  <si>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</si>
  <si>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</si>
  <si>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</si>
  <si>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</si>
  <si>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</si>
  <si>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</si>
  <si>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</si>
  <si>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</si>
  <si>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</si>
  <si>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</si>
  <si>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</si>
  <si>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</si>
  <si>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</si>
  <si>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</si>
  <si>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</si>
  <si>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</si>
  <si>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</si>
  <si>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</si>
  <si>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</si>
  <si>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</si>
  <si>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</si>
  <si>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</si>
  <si>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</si>
  <si>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</si>
  <si>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</si>
  <si>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</si>
  <si>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</si>
  <si>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</si>
  <si>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</si>
  <si>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</si>
  <si>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</si>
  <si>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</si>
  <si>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</si>
  <si>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</si>
  <si>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</si>
  <si>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</si>
  <si>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</si>
  <si>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</si>
  <si>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</si>
  <si>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</si>
  <si>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</si>
  <si>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</si>
  <si>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</si>
  <si>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</si>
  <si>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</si>
  <si>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</si>
  <si>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</si>
  <si>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</si>
  <si>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</si>
  <si>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</si>
  <si>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</si>
  <si>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</si>
  <si>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</si>
  <si>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</si>
  <si>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</si>
  <si>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</si>
  <si>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</si>
  <si>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</si>
  <si>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</si>
  <si>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</si>
  <si>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</si>
  <si>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</si>
  <si>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</si>
  <si>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</si>
  <si>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</si>
  <si>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</si>
  <si>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</si>
  <si>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</si>
  <si>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</si>
  <si>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</si>
  <si>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</si>
  <si>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</si>
  <si>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</si>
  <si>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</si>
  <si>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</si>
  <si>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</si>
  <si>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</si>
  <si>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</si>
  <si>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</si>
  <si>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</si>
  <si>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</si>
  <si>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</si>
  <si>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</si>
  <si>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</si>
  <si>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</si>
  <si>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</si>
  <si>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</si>
  <si>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</si>
  <si>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</si>
  <si>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</si>
  <si>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</si>
  <si>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</si>
  <si>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</si>
  <si>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</si>
  <si>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</si>
  <si>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</si>
  <si>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</si>
  <si>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</si>
  <si>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</si>
  <si>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</si>
  <si>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</si>
  <si>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</si>
  <si>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</si>
  <si>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</si>
  <si>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</si>
  <si>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</si>
  <si>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</si>
  <si>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</si>
  <si>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</si>
  <si>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</si>
  <si>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</si>
  <si>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</si>
  <si>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</si>
  <si>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</si>
  <si>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</si>
  <si>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</si>
  <si>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</si>
  <si>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</si>
  <si>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</si>
  <si>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</si>
  <si>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</si>
  <si>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</si>
  <si>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</si>
  <si>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</si>
  <si>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</si>
  <si>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</si>
  <si>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</si>
  <si>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</si>
  <si>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</si>
  <si>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</si>
  <si>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</si>
  <si>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</si>
  <si>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</si>
  <si>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</si>
  <si>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</si>
  <si>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</si>
  <si>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</si>
  <si>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</si>
  <si>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</si>
  <si>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</si>
  <si>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</si>
  <si>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</si>
  <si>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</si>
  <si>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</si>
  <si>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</si>
  <si>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</si>
  <si>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</si>
  <si>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</si>
  <si>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</si>
  <si>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</si>
  <si>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</si>
  <si>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</si>
  <si>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</si>
  <si>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</si>
  <si>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</si>
  <si>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</si>
  <si>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</si>
  <si>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</si>
  <si>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</si>
  <si>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</si>
  <si>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</si>
  <si>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</si>
  <si>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</si>
  <si>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</si>
  <si>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</si>
  <si>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</si>
  <si>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</si>
  <si>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</si>
  <si>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</si>
  <si>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</si>
  <si>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</si>
  <si>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</si>
  <si>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</si>
  <si>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</si>
  <si>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</si>
  <si>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</si>
  <si>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</si>
  <si>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</si>
  <si>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</si>
  <si>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</si>
  <si>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</si>
  <si>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</si>
  <si>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</si>
  <si>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</si>
  <si>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</si>
  <si>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</si>
  <si>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</si>
  <si>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</si>
  <si>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</si>
  <si>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</si>
  <si>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</si>
  <si>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</si>
  <si>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</si>
  <si>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</si>
  <si>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</si>
  <si>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</si>
  <si>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</si>
  <si>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</si>
  <si>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</si>
  <si>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</si>
  <si>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</si>
  <si>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</si>
  <si>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</si>
  <si>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</si>
  <si>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</si>
  <si>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</si>
  <si>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</si>
  <si>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</si>
  <si>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</si>
  <si>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</si>
  <si>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</si>
  <si>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</si>
  <si>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</si>
  <si>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</si>
  <si>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</si>
  <si>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</si>
  <si>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</si>
  <si>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</si>
  <si>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</si>
  <si>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</si>
  <si>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</si>
  <si>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</si>
  <si>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</si>
  <si>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</si>
  <si>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</si>
  <si>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</si>
  <si>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</si>
  <si>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</si>
  <si>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</si>
  <si>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</si>
  <si>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</si>
  <si>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</si>
  <si>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</si>
  <si>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</si>
  <si>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</si>
  <si>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</si>
  <si>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</si>
  <si>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</si>
  <si>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</si>
  <si>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</si>
  <si>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</si>
  <si>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</si>
  <si>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</si>
  <si>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</si>
  <si>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</si>
  <si>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</si>
  <si>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</si>
  <si>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</si>
  <si>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</si>
  <si>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</si>
  <si>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</si>
  <si>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</si>
  <si>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</si>
  <si>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</si>
  <si>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</si>
  <si>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</si>
  <si>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</si>
  <si>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</si>
  <si>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</si>
  <si>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</si>
  <si>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</si>
  <si>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</si>
  <si>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</si>
  <si>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</si>
  <si>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</si>
  <si>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</si>
  <si>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</si>
  <si>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</si>
  <si>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</si>
  <si>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</si>
  <si>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</si>
  <si>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</si>
  <si>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</si>
  <si>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</si>
  <si>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</si>
  <si>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</si>
  <si>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</si>
  <si>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</si>
  <si>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</si>
  <si>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</si>
  <si>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</si>
  <si>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</si>
  <si>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</si>
  <si>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</si>
  <si>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</si>
  <si>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</si>
  <si>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</si>
  <si>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</si>
  <si>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</si>
  <si>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</si>
  <si>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</si>
  <si>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</si>
  <si>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</si>
  <si>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</si>
  <si>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</si>
  <si>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</si>
  <si>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</si>
  <si>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</si>
  <si>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</si>
  <si>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</si>
  <si>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</si>
  <si>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</si>
  <si>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</si>
  <si>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</si>
  <si>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</si>
  <si>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</si>
  <si>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</si>
  <si>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</si>
  <si>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</si>
  <si>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</si>
  <si>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</si>
  <si>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</si>
  <si>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</si>
  <si>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</si>
  <si>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</si>
  <si>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</si>
  <si>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</si>
  <si>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</si>
  <si>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</si>
  <si>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</si>
  <si>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</si>
  <si>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</si>
  <si>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</si>
  <si>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</si>
  <si>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</si>
  <si>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</si>
  <si>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</si>
  <si>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</si>
  <si>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</si>
  <si>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</si>
  <si>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</si>
  <si>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</si>
  <si>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</si>
  <si>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</si>
  <si>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</si>
  <si>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</si>
  <si>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</si>
  <si>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</si>
  <si>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</si>
  <si>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</si>
  <si>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</si>
  <si>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</si>
  <si>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</si>
  <si>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</si>
  <si>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</si>
  <si>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</si>
  <si>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</si>
  <si>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</si>
  <si>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</si>
  <si>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</si>
  <si>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</si>
  <si>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</si>
  <si>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</si>
  <si>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</si>
  <si>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</si>
  <si>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</si>
  <si>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</si>
  <si>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</si>
  <si>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</si>
  <si>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</si>
  <si>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</si>
  <si>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</si>
  <si>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</si>
  <si>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</si>
  <si>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</si>
  <si>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</si>
  <si>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</si>
  <si>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</si>
  <si>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</si>
  <si>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</si>
  <si>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</si>
  <si>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</si>
  <si>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</si>
  <si>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</si>
  <si>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</si>
  <si>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</si>
  <si>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</si>
  <si>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</si>
  <si>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</si>
  <si>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</si>
  <si>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</si>
  <si>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</si>
  <si>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</si>
  <si>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</si>
  <si>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</si>
  <si>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</si>
  <si>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</si>
  <si>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</si>
  <si>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</si>
  <si>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</si>
  <si>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</si>
  <si>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</si>
  <si>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</si>
  <si>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</si>
  <si>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</si>
  <si>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</si>
  <si>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</si>
  <si>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</si>
  <si>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</si>
  <si>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</si>
  <si>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</si>
  <si>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</si>
  <si>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</si>
  <si>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</si>
  <si>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</si>
  <si>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</si>
  <si>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</si>
  <si>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</si>
  <si>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</si>
  <si>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</si>
  <si>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</si>
  <si>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</si>
  <si>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</si>
  <si>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</si>
  <si>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</si>
  <si>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</si>
  <si>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</si>
  <si>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</si>
  <si>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</si>
  <si>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</si>
  <si>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</si>
  <si>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</si>
  <si>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</si>
  <si>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</si>
  <si>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</si>
  <si>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</si>
  <si>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</si>
  <si>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</si>
  <si>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</si>
  <si>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</si>
  <si>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</si>
  <si>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</si>
  <si>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</si>
  <si>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</si>
  <si>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</si>
  <si>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</si>
  <si>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</si>
  <si>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</si>
  <si>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</si>
  <si>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</si>
  <si>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</si>
  <si>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</si>
  <si>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</si>
  <si>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</si>
  <si>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</si>
  <si>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</si>
  <si>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</si>
  <si>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</si>
  <si>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</si>
  <si>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</si>
  <si>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</si>
  <si>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</si>
  <si>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</si>
  <si>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</si>
  <si>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</si>
  <si>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</si>
  <si>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</si>
  <si>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</si>
  <si>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</si>
  <si>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</si>
  <si>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</si>
  <si>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</si>
  <si>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</si>
  <si>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</si>
  <si>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</si>
  <si>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</si>
  <si>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</si>
  <si>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</si>
  <si>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</si>
  <si>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</si>
  <si>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</si>
  <si>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</si>
  <si>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</si>
  <si>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</si>
  <si>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</si>
  <si>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</si>
  <si>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</si>
  <si>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</si>
  <si>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</si>
  <si>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</si>
  <si>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</si>
  <si>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</si>
  <si>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</si>
  <si>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</si>
  <si>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</si>
  <si>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</si>
  <si>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</si>
  <si>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</si>
  <si>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</si>
  <si>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</si>
  <si>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</si>
  <si>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</si>
  <si>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</si>
  <si>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</si>
  <si>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</si>
  <si>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</si>
  <si>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</si>
  <si>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</si>
  <si>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</si>
  <si>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</si>
  <si>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</si>
  <si>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</si>
  <si>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</si>
  <si>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</si>
  <si>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</si>
  <si>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</si>
  <si>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</si>
  <si>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</si>
  <si>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</si>
  <si>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</si>
  <si>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</si>
  <si>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</si>
  <si>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</si>
  <si>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</si>
  <si>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</si>
  <si>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</si>
  <si>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</si>
  <si>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</si>
  <si>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</si>
  <si>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</si>
  <si>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</si>
  <si>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</si>
  <si>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</si>
  <si>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</si>
  <si>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</si>
  <si>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</si>
  <si>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</si>
  <si>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</si>
  <si>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</si>
  <si>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</si>
  <si>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</si>
  <si>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</si>
  <si>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</si>
  <si>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</si>
  <si>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</si>
  <si>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</si>
  <si>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</si>
  <si>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</si>
  <si>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</si>
  <si>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</si>
  <si>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</si>
  <si>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</si>
  <si>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</si>
  <si>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</si>
  <si>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</si>
  <si>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</si>
  <si>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</si>
  <si>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</si>
  <si>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</si>
  <si>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</si>
  <si>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</si>
  <si>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</si>
  <si>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</si>
  <si>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</si>
  <si>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</si>
  <si>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</si>
  <si>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</si>
  <si>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</si>
  <si>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</si>
  <si>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</si>
  <si>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</si>
  <si>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</si>
  <si>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</si>
  <si>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</si>
  <si>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</si>
  <si>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</si>
  <si>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</si>
  <si>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</si>
  <si>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</si>
  <si>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</si>
  <si>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</si>
  <si>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</si>
  <si>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</si>
  <si>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</si>
  <si>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</si>
  <si>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</si>
  <si>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</si>
  <si>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</si>
  <si>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</si>
  <si>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</si>
  <si>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</si>
  <si>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</si>
  <si>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</si>
  <si>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</si>
  <si>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</si>
  <si>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</si>
  <si>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</si>
  <si>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</si>
  <si>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</si>
  <si>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</si>
  <si>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</si>
  <si>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</si>
  <si>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</si>
  <si>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</si>
  <si>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</si>
  <si>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</si>
  <si>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</si>
  <si>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</si>
  <si>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</si>
  <si>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</si>
  <si>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</si>
  <si>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</si>
  <si>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</si>
  <si>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</si>
  <si>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</si>
  <si>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</si>
  <si>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</si>
  <si>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</si>
  <si>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</si>
  <si>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</si>
  <si>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</si>
  <si>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</si>
  <si>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</si>
  <si>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</si>
  <si>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</si>
  <si>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</si>
  <si>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</si>
  <si>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</si>
  <si>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</si>
  <si>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</si>
  <si>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</si>
  <si>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</si>
  <si>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</si>
  <si>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</si>
  <si>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</si>
  <si>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</si>
  <si>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</si>
  <si>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</si>
  <si>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</si>
  <si>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</si>
  <si>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</si>
  <si>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</si>
  <si>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</si>
  <si>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</si>
  <si>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</si>
  <si>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</si>
  <si>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</si>
  <si>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</si>
  <si>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</si>
  <si>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</si>
  <si>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</si>
  <si>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</si>
  <si>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</si>
  <si>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</si>
  <si>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</si>
  <si>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</si>
  <si>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</si>
  <si>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</si>
  <si>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</si>
  <si>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</si>
  <si>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</si>
  <si>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</si>
  <si>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</si>
  <si>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</si>
  <si>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</si>
  <si>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</si>
  <si>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</si>
  <si>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</si>
  <si>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</si>
  <si>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</si>
  <si>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</si>
  <si>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</si>
  <si>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</si>
  <si>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</si>
  <si>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</si>
  <si>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</si>
  <si>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</si>
  <si>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</si>
  <si>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</si>
  <si>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</si>
  <si>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</si>
  <si>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</si>
  <si>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</si>
  <si>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</si>
  <si>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</si>
  <si>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</si>
  <si>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</si>
  <si>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</si>
  <si>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</si>
  <si>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</si>
  <si>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</si>
  <si>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</si>
  <si>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</si>
  <si>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</si>
  <si>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</si>
  <si>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</si>
  <si>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</si>
  <si>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</si>
  <si>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</si>
  <si>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</si>
  <si>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</si>
  <si>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</si>
  <si>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</si>
  <si>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</si>
  <si>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</si>
  <si>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</si>
  <si>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</si>
  <si>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</si>
  <si>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</si>
  <si>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</si>
  <si>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</si>
  <si>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</si>
  <si>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</si>
  <si>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</si>
  <si>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</si>
  <si>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</si>
  <si>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</si>
  <si>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</si>
  <si>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</si>
  <si>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</si>
  <si>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</si>
  <si>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</si>
  <si>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</si>
  <si>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</si>
  <si>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</si>
  <si>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</si>
  <si>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</si>
  <si>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</si>
  <si>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</si>
  <si>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</si>
  <si>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</si>
  <si>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</si>
  <si>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</si>
  <si>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</si>
  <si>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</si>
  <si>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</si>
  <si>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</si>
  <si>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</si>
  <si>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</si>
  <si>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</si>
  <si>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</si>
  <si>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</si>
  <si>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</si>
  <si>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</si>
  <si>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</si>
  <si>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</si>
  <si>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</si>
  <si>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</si>
  <si>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</si>
  <si>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</si>
  <si>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</si>
  <si>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</si>
  <si>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</si>
  <si>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</si>
  <si>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</si>
  <si>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</si>
  <si>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</si>
  <si>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</si>
  <si>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</si>
  <si>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</si>
  <si>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</si>
  <si>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</si>
  <si>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</si>
  <si>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</si>
  <si>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</si>
  <si>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</si>
  <si>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</si>
  <si>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</si>
  <si>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</si>
  <si>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</si>
  <si>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</si>
  <si>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</si>
  <si>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</si>
  <si>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</si>
  <si>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</si>
  <si>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</si>
  <si>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</si>
  <si>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</si>
  <si>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</si>
  <si>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</si>
  <si>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</si>
  <si>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</si>
  <si>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</si>
  <si>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</si>
  <si>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</si>
  <si>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</si>
  <si>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</si>
  <si>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</si>
  <si>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</si>
  <si>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</si>
  <si>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</si>
  <si>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</si>
  <si>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</si>
  <si>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</si>
  <si>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</si>
  <si>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</si>
  <si>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</si>
  <si>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</si>
  <si>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</si>
  <si>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</si>
  <si>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</si>
  <si>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</si>
  <si>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</si>
  <si>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</si>
  <si>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</si>
  <si>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</si>
  <si>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</si>
  <si>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</si>
  <si>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</si>
  <si>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</si>
  <si>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</si>
  <si>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</si>
  <si>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</si>
  <si>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</si>
  <si>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</si>
  <si>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</si>
  <si>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</si>
  <si>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</si>
  <si>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</si>
  <si>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</si>
  <si>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</si>
  <si>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</si>
  <si>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</si>
  <si>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</si>
  <si>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</si>
  <si>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</si>
  <si>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</si>
  <si>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</si>
  <si>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</si>
  <si>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</si>
  <si>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</si>
  <si>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</si>
  <si>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</si>
  <si>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</si>
  <si>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</si>
  <si>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</si>
  <si>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</si>
  <si>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</si>
  <si>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</si>
  <si>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</si>
  <si>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</si>
  <si>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</si>
  <si>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</si>
  <si>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</si>
  <si>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</si>
  <si>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</si>
  <si>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</si>
  <si>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</si>
  <si>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</si>
  <si>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</si>
  <si>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</si>
  <si>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</si>
  <si>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</si>
  <si>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</si>
  <si>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</si>
  <si>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</si>
  <si>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</si>
  <si>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</si>
  <si>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</si>
  <si>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</si>
  <si>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</si>
  <si>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</si>
  <si>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</si>
  <si>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</si>
  <si>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</si>
  <si>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TT-20251008-01666 // NA</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</si>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</sst>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276.52666400463204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0.13360844907583669</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9.3099189820350148E-2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5.3839930558751803E-2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45939.475089930558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45939.475089930558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45939.475089930558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45939.475089930558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45939.475089930558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45939.475089930558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45939.475089930558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45939.475089930558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45939.475089930558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45939.475089930558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45939.475089930558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45939.475089930558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45939.475089930558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45939.475089930558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45939.475089930558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45939.475089930558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45939.475089930558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45939.475089930558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45939.475089930558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45939.475089930558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45939.475089930558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45939.475089930558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45939.475089930558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45939.475089930558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45939.475089930558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45939.475089930558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45939.475089930558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45939.475089930558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45939.475089930558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45939.475089930558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45939.475089930558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45939.475089930558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45939.475089930558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45939.475089930558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45939.475089930558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45939.475089930558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45939.475089930558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45939.475089930558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45939.475089930558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45939.475089930558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45939.475089930558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45939.475089930558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45939.475089930558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45939.475089930558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45939.475089930558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45939.475089930558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45939.475089930558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45939.475089930558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45939.475089930558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45939.475089930558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45939.475089930558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45939.475089930558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45939.475089930558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45939.475089930558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45939.475089930558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45939.475089930558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45939.475089930558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45939.475089930558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45939.475089930558</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45939.475089930558</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45939.475089930558</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45939.475089930558</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45939.475089930558</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45939.475089930558</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F51CE69B-42A3-49D0-83C8-57A6D98A24CA}"/>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132.74800659722678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114.47525196759671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45939.475089930558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45939.475089930558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45939.475089930558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45939.475089930558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45939.475089930558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45939.475089930558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45939.475089930558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45939.475089930558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45939.475089930558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45939.475089930558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45939.475089930558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45939.475089930558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45939.475089930558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45939.475089930558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45939.475089930558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45939.475089930558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45939.475089930558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45939.475089930558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45939.475089930558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45939.475089930558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45939.475089930558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45939.475089930558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45939.475089930558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45939.475089930558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45939.475089930558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45939.475089930558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45939.475089930558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45939.475089930558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45939.475089930558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45939.475089930558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45939.475089930558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45939.475089930558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45939.475089930558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45939.475089930558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45939.475089930558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45939.475089930558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45939.475089930558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45939.475089930558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45939.475089930558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45939.475089930558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45939.475089930558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45939.475089930558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45939.475089930558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45939.475089930558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45939.475089930558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45939.475089930558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45939.475089930558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45939.475089930558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45939.475089930558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45939.475089930558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45939.475089930558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45939.475089930558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45939.475089930558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45939.475089930558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45939.475089930558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45939.475089930558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45939.475089930558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45939.475089930558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45939.475089930558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45939.475089930558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45939.475089930558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45939.475089930558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45939.475089930558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45939.475089930558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45939.475089930558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45939.475089930558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45939.475089930558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45939.475089930558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45939.475089930558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45939.475089930558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45939.475089930558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45939.475089930558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45939.475089930558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45939.475089930558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45939.475089930558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45939.475089930558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45939.475089930558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45939.475089930558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45939.475089930558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45939.475089930558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45939.475089930558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45939.475089930558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45939.475089930558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45939.475089930558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45939.475089930558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45939.475089930558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45939.475089930558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45939.475089930558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45939.475089930558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45939.475089930558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45939.475089930558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45939.475089930558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45939.475089930558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45939.475089930558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45939.475089930558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45939.475089930558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45939.475089930558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45939.475089930558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45939.475089930558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45939.475089930558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45939.475089930558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45939.475089930558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45939.475089930558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45939.475089930558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45939.475089930558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45939.475089930558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45939.475089930558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45939.475089930558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45939.475089930558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45939.475089930558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45939.475089930558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45939.475089930558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45939.475089930558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45939.475089930558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45939.475089930558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45939.475089930558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45939.475089930558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45939.475089930558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45939.475089930558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45939.475089930558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45939.475089930558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45939.475089930558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45939.475089930558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45939.475089930558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45939.475089930558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45939.475089930558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45939.475089930558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45939.475089930558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45939.475089930558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45939.475089930558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45939.475089930558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45939.475089930558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45939.475089930558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45939.475089930558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45939.475089930558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45939.475089930558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45939.475089930558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45939.475089930558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45939.475089930558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45939.475089930558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45939.475089930558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45939.475089930558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45939.475089930558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45939.475089930558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45939.475089930558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45939.475089930558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45939.475089930558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45939.475089930558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45939.475089930558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45939.475089930558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45939.475089930558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45939.475089930558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45939.475089930558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45939.475089930558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45939.475089930558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45939.475089930558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45939.475089930558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45939.475089930558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45939.475089930558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45939.475089930558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45939.475089930558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45939.475089930558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45939.475089930558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45939.475089930558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45939.475089930558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45939.475089930558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45939.475089930558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45939.475089930558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45939.475089930558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45939.475089930558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45939.475089930558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45939.475089930558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45939.475089930558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45939.475089930558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45939.475089930558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45939.475089930558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45939.475089930558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45939.475089930558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45939.475089930558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45939.475089930558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45939.475089930558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45939.475089930558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45939.475089930558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45939.475089930558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45939.475089930558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45939.475089930558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45939.475089930558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45939.475089930558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45939.475089930558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45939.475089930558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45939.475089930558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45939.475089930558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45939.475089930558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45939.475089930558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45939.475089930558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45939.475089930558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45939.475089930558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45939.475089930558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45939.475089930558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45939.475089930558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45939.475089930558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45939.475089930558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45939.475089930558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45939.475089930558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45939.475089930558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45939.475089930558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45939.475089930558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45939.475089930558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45939.475089930558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45939.475089930558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45939.475089930558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45939.475089930558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45939.475089930558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45939.475089930558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45939.475089930558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45939.475089930558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45939.475089930558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45939.475089930558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45939.475089930558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45939.475089930558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45939.475089930558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45939.475089930558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45939.475089930558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45939.475089930558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45939.475089930558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45939.475089930558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45939.475089930558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45939.475089930558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45939.475089930558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45939.475089930558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45939.475089930558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45939.475089930558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45939.475089930558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45939.475089930558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45939.475089930558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45939.475089930558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45939.475089930558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45939.475089930558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45939.475089930558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45939.475089930558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45939.475089930558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45939.475089930558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45939.475089930558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45939.475089930558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45939.475089930558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45939.475089930558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45939.475089930558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45939.475089930558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45939.475089930558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45939.475089930558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45939.475089930558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45939.475089930558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45939.475089930558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45939.475089930558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45939.475089930558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45939.475089930558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45939.475089930558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45939.475089930558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45939.475089930558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45939.475089930558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45939.475089930558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45939.475089930558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45939.475089930558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45939.475089930558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45939.475089930558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45939.475089930558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45939.475089930558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45939.475089930558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45939.475089930558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45939.475089930558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45939.475089930558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45939.475089930558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45939.475089930558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45939.475089930558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45939.475089930558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45939.475089930558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45939.475089930558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45939.475089930558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45939.475089930558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45939.475089930558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45939.475089930558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45939.475089930558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45939.475089930558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45939.475089930558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45939.475089930558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45939.475089930558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45939.475089930558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45939.475089930558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45939.475089930558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45939.475089930558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45939.475089930558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45939.475089930558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45939.475089930558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45939.475089930558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45939.475089930558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45939.475089930558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45939.475089930558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45939.475089930558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45939.475089930558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45939.475089930558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45939.475089930558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45939.475089930558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45939.475089930558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45939.475089930558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45939.475089930558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45939.475089930558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45939.475089930558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45939.475089930558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45939.475089930558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45939.475089930558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45939.475089930558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45939.475089930558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45939.475089930558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45939.475089930558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45939.475089930558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45939.475089930558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45939.475089930558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45939.475089930558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45939.475089930558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45939.475089930558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45939.475089930558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45939.475089930558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45939.475089930558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45939.475089930558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45939.475089930558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45939.475089930558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45939.475089930558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45939.475089930558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45939.475089930558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45939.475089930558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45939.475089930558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45939.475089930558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45939.475089930558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45939.475089930558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45939.475089930558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45939.475089930558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45939.475089930558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45939.475089930558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45939.475089930558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45939.475089930558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45939.475089930558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45939.475089930558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45939.475089930558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45939.475089930558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45939.475089930558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45939.475089930558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45939.475089930558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45939.475089930558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45939.475089930558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45939.475089930558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45939.475089930558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45939.475089930558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45939.475089930558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45939.475089930558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45939.475089930558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45939.475089930558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45939.475089930558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45939.475089930558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45939.475089930558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45939.475089930558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45939.475089930558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45939.475089930558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45939.475089930558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45939.475089930558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45939.475089930558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45939.475089930558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45939.475089930558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45939.475089930558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45939.475089930558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45939.475089930558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45939.475089930558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45939.475089930558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45939.475089930558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45939.475089930558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45939.475089930558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45939.475089930558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45939.475089930558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45939.475089930558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45939.475089930558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45939.475089930558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45939.475089930558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45939.475089930558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45939.475089930558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45939.475089930558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45939.475089930558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45939.475089930558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45939.475089930558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45939.475089930558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45939.475089930558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45939.475089930558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45939.475089930558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45939.475089930558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45939.475089930558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45939.475089930558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45939.475089930558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45939.475089930558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45939.475089930558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45939.475089930558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45939.475089930558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45939.475089930558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45939.475089930558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45939.475089930558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45939.475089930558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45939.475089930558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45939.475089930558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45939.475089930558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45939.475089930558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45939.475089930558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45939.475089930558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45939.475089930558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45939.475089930558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45939.475089930558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45939.475089930558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45939.475089930558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45939.475089930558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45939.475089930558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45939.475089930558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45939.475089930558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45939.475089930558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45939.475089930558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45939.475089930558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45939.475089930558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45939.475089930558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45939.475089930558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45939.475089930558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45939.475089930558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45939.475089930558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45939.475089930558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45939.475089930558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45939.475089930558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45939.475089930558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45939.475089930558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45939.475089930558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45939.475089930558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45939.475089930558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45939.475089930558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45939.475089930558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45939.475089930558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45939.475089930558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45939.475089930558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45939.475089930558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45939.475089930558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45939.475089930558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45939.475089930558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45939.475089930558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45939.475089930558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45939.475089930558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45939.475089930558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45939.475089930558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45939.475089930558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45939.475089930558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45939.475089930558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45939.475089930558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45939.475089930558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45939.475089930558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45939.475089930558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45939.475089930558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45939.475089930558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45939.475089930558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45939.475089930558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45939.475089930558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45939.475089930558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45939.475089930558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45939.475089930558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45939.475089930558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45939.475089930558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45939.475089930558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45939.475089930558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45939.475089930558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45939.475089930558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45939.475089930558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45939.475089930558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45939.475089930558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45939.475089930558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45939.475089930558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45939.475089930558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45939.475089930558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45939.475089930558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45939.475089930558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45939.475089930558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45939.475089930558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45939.475089930558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45939.475089930558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45939.475089930558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45939.475089930558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45939.475089930558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45939.475089930558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45939.475089930558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45939.475089930558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45939.475089930558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45939.475089930558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45939.475089930558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45939.475089930558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45939.475089930558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45939.475089930558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45939.475089930558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45939.475089930558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45939.475089930558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45939.475089930558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45939.475089930558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45939.475089930558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45939.475089930558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45939.475089930558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45939.475089930558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45939.475089930558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45939.475089930558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45939.475089930558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45939.475089930558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45939.475089930558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45939.475089930558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45939.475089930558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45939.475089930558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45939.475089930558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45939.475089930558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45939.475089930558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45939.475089930558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45939.475089930558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45939.475089930558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45939.475089930558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45939.475089930558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45939.475089930558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45939.475089930558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45939.475089930558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45939.475089930558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45939.475089930558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45939.475089930558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45939.475089930558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45939.475089930558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45939.475089930558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45939.475089930558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45939.475089930558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45939.475089930558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45939.475089930558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45939.475089930558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45939.475089930558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45939.475089930558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45939.475089930558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45939.475089930558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45939.475089930558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45939.475089930558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45939.475089930558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45939.475089930558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45939.475089930558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45939.475089930558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45939.475089930558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45939.475089930558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45939.475089930558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45939.475089930558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45939.475089930558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45939.475089930558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45939.475089930558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45939.475089930558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45939.475089930558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45939.475089930558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45939.475089930558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45939.475089930558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45939.475089930558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45939.475089930558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45939.475089930558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45939.475089930558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45939.475089930558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45939.475089930558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45939.475089930558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45939.475089930558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45939.475089930558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45939.475089930558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45939.475089930558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45939.475089930558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45939.475089930558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45939.475089930558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45939.475089930558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45939.475089930558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45939.475089930558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45939.475089930558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45939.475089930558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45939.475089930558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45939.475089930558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45939.475089930558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45939.475089930558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45939.475089930558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45939.475089930558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45939.475089930558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45939.475089930558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45939.475089930558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45939.475089930558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45939.475089930558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45939.475089930558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45939.475089930558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45939.475089930558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45939.475089930558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45939.475089930558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45939.475089930558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45939.475089930558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45939.475089930558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45939.475089930558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45939.475089930558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45939.475089930558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45939.475089930558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45939.475089930558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45939.475089930558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45939.475089930558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45939.475089930558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45939.475089930558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45939.475089930558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45939.475089930558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45939.475089930558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45939.475089930558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45939.475089930558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45939.475089930558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45939.475089930558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45939.475089930558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45939.475089930558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45939.475089930558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45939.475089930558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45939.475089930558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45939.475089930558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45939.475089930558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45939.475089930558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45939.475089930558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45939.475089930558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45939.475089930558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45939.475089930558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45939.475089930558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45939.475089930558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45939.475089930558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45939.475089930558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45939.475089930558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45939.475089930558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45939.475089930558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45939.475089930558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45939.475089930558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45939.475089930558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45939.475089930558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45939.475089930558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45939.475089930558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45939.475089930558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45939.475089930558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45939.475089930558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45939.475089930558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45939.475089930558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45939.475089930558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45939.475089930558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45939.475089930558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45939.475089930558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45939.475089930558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45939.475089930558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45939.475089930558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45939.475089930558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45939.475089930558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45939.475089930558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45939.475089930558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45939.475089930558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45939.475089930558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45939.475089930558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45939.475089930558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45939.475089930558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45939.475089930558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45939.475089930558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45939.475089930558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45939.475089930558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45939.475089930558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45939.475089930558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45939.475089930558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45939.475089930558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45939.475089930558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45939.475089930558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45939.475089930558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45939.475089930558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45939.475089930558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45939.475089930558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45939.475089930558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45939.475089930558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45939.475089930558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45939.475089930558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45939.475089930558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45939.475089930558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45939.475089930558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45939.475089930558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45939.475089930558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45939.475089930558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45939.475089930558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45939.475089930558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45939.475089930558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45939.475089930558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45939.475089930558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45939.475089930558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45939.475089930558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45939.475089930558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45939.475089930558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45939.475089930558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45939.475089930558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45939.475089930558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45939.475089930558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45939.475089930558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45939.475089930558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45939.475089930558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45939.475089930558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45939.475089930558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45939.475089930558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45939.475089930558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45939.475089930558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45939.475089930558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45939.475089930558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45939.475089930558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45939.475089930558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45939.475089930558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45939.475089930558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45939.475089930558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45939.475089930558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45939.475089930558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45939.475089930558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45939.475089930558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45939.475089930558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45939.475089930558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45939.475089930558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45939.475089930558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45939.475089930558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45939.475089930558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45939.475089930558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45939.475089930558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45939.475089930558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45939.475089930558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45939.475089930558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45939.475089930558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45939.475089930558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45939.475089930558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45939.475089930558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45939.475089930558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45939.475089930558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45939.475089930558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45939.475089930558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45939.475089930558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45939.475089930558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45939.475089930558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45939.475089930558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45939.475089930558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45939.475089930558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45939.475089930558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45939.475089930558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45939.475089930558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45939.475089930558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45939.475089930558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45939.475089930558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45939.475089930558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45939.475089930558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45939.475089930558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45939.475089930558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45939.475089930558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45939.475089930558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45939.475089930558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45939.475089930558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45939.475089930558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45939.475089930558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45939.475089930558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45939.475089930558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45939.475089930558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45939.475089930558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45939.475089930558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45939.475089930558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45939.475089930558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45939.475089930558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45939.475089930558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45939.475089930558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45939.475089930558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45939.475089930558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45939.475089930558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45939.475089930558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45939.475089930558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45939.475089930558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45939.475089930558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45939.475089930558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45939.475089930558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45939.475089930558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45939.475089930558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45939.475089930558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45939.475089930558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45939.475089930558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45939.475089930558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45939.475089930558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45939.475089930558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45939.475089930558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45939.475089930558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45939.475089930558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45939.475089930558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45939.475089930558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45939.475089930558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45939.475089930558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45939.475089930558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45939.475089930558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45939.475089930558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45939.475089930558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45939.475089930558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45939.475089930558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45939.475089930558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45939.475089930558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45939.475089930558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45939.475089930558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45939.475089930558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45939.475089930558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45939.475089930558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45939.475089930558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45939.475089930558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45939.475089930558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45939.475089930558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45939.475089930558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45939.475089930558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45939.475089930558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45939.475089930558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45939.475089930558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45939.475089930558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45939.475089930558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45939.475089930558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45939.475089930558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45939.475089930558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45939.475089930558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45939.475089930558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45939.475089930558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45939.475089930558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45939.475089930558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45939.475089930558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45939.475089930558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45939.475089930558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45939.475089930558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45939.475089930558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45939.475089930558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45939.475089930558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45939.475089930558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45939.475089930558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45939.475089930558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45939.475089930558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45939.475089930558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45939.475089930558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45939.475089930558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45939.475089930558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45939.475089930558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45939.475089930558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45939.475089930558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45939.475089930558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45939.475089930558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45939.475089930558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45939.475089930558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45939.475089930558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45939.475089930558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45939.475089930558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45939.475089930558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45939.475089930558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45939.475089930558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45939.475089930558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45939.475089930558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45939.475089930558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45939.475089930558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45939.475089930558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45939.475089930558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45939.475089930558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45939.475089930558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45939.475089930558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45939.475089930558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45939.475089930558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45939.475089930558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45939.475089930558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45939.475089930558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45939.475089930558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45939.475089930558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45939.475089930558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45939.475089930558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45939.475089930558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45939.475089930558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45939.475089930558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45939.475089930558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45939.475089930558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45939.475089930558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45939.475089930558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45939.475089930558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45939.475089930558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45939.475089930558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45939.475089930558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45939.475089930558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45939.475089930558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45939.475089930558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45939.475089930558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45939.475089930558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45939.475089930558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45939.475089930558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45939.475089930558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45939.475089930558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45939.475089930558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45939.475089930558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45939.475089930558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45939.475089930558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45939.475089930558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45939.475089930558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45939.475089930558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45939.475089930558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45939.475089930558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45939.475089930558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45939.475089930558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45939.475089930558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45939.475089930558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45939.475089930558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45939.475089930558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45939.475089930558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45939.475089930558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45939.475089930558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45939.475089930558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45939.475089930558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45939.475089930558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45939.475089930558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45939.475089930558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45939.475089930558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45939.475089930558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45939.475089930558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45939.475089930558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45939.475089930558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45939.475089930558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45939.475089930558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45939.475089930558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45939.475089930558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45939.475089930558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45939.475089930558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45939.475089930558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45939.475089930558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45939.475089930558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45939.475089930558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45939.475089930558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45939.475089930558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45939.475089930558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45939.475089930558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45939.475089930558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45939.475089930558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45939.475089930558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45939.475089930558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45939.475089930558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45939.475089930558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45939.475089930558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45939.475089930558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45939.475089930558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45939.475089930558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45939.475089930558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45939.475089930558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45939.475089930558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45939.475089930558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45939.475089930558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45939.475089930558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45939.475089930558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45939.475089930558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45939.475089930558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45939.475089930558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45939.475089930558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45939.475089930558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45939.475089930558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45939.475089930558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45939.475089930558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45939.475089930558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45939.475089930558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45939.475089930558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45939.475089930558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45939.475089930558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45939.475089930558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45939.475089930558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45939.475089930558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45939.475089930558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45939.475089930558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45939.475089930558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45939.475089930558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45939.475089930558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45939.475089930558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45939.475089930558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45939.475089930558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45939.475089930558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45939.475089930558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45939.475089930558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45939.475089930558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45939.475089930558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45939.475089930558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45939.475089930558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45939.475089930558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45939.475089930558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45939.475089930558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45939.475089930558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45939.475089930558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45939.475089930558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45939.475089930558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45939.475089930558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45939.475089930558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45939.475089930558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45939.475089930558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45939.475089930558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45939.475089930558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45939.475089930558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45939.475089930558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45939.475089930558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45939.475089930558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45939.475089930558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45939.475089930558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45939.475089930558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45939.475089930558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45939.475089930558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45939.475089930558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45939.475089930558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45939.475089930558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45939.475089930558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45939.475089930558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45939.475089930558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45939.475089930558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45939.475089930558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45939.475089930558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45939.475089930558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45939.475089930558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45939.475089930558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45939.475089930558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45939.475089930558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45939.475089930558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45939.475089930558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45939.475089930558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45939.475089930558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45939.475089930558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45939.475089930558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45939.475089930558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45939.475089930558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45939.475089930558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45939.475089930558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45939.475089930558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45939.475089930558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45939.475089930558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45939.475089930558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45939.475089930558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45939.475089930558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45939.475089930558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45939.475089930558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45939.475089930558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45939.475089930558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45939.475089930558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45939.475089930558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45939.475089930558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45939.475089930558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45939.475089930558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45939.475089930558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45939.475089930558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45939.475089930558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45939.475089930558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45939.475089930558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45939.475089930558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45939.475089930558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45939.475089930558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45939.475089930558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45939.475089930558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45939.475089930558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45939.475089930558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45939.475089930558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45939.475089930558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45939.475089930558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45939.475089930558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45939.475089930558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45939.475089930558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45939.475089930558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45939.475089930558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45939.475089930558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45939.475089930558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45939.475089930558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45939.475089930558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45939.475089930558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45939.475089930558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45939.475089930558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45939.475089930558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45939.475089930558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45939.475089930558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45939.475089930558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45939.475089930558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45939.475089930558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45939.475089930558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45939.475089930558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45939.475089930558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45939.475089930558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45939.475089930558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45939.475089930558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45939.475089930558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45939.475089930558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45939.475089930558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45939.475089930558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45939.475089930558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45939.475089930558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45939.475089930558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45939.475089930558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45939.475089930558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45939.475089930558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45939.475089930558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45939.475089930558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45939.475089930558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45939.475089930558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45939.475089930558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45939.475089930558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45939.475089930558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45939.475089930558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45939.475089930558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45939.475089930558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45939.475089930558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45939.475089930558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45939.475089930558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45939.475089930558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45939.475089930558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45939.475089930558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45939.475089930558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45939.475089930558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45939.475089930558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45939.475089930558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45939.475089930558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45939.475089930558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45939.475089930558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45939.475089930558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45939.475089930558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45939.475089930558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45939.475089930558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45939.475089930558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45939.475089930558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45939.475089930558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45939.475089930558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45939.475089930558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45939.475089930558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45939.475089930558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45939.475089930558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45939.475089930558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45939.475089930558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45939.475089930558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45939.475089930558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45939.475089930558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45939.475089930558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45939.475089930558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45939.475089930558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45939.475089930558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45939.475089930558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45939.475089930558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45939.475089930558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45939.475089930558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45939.475089930558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45939.475089930558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45939.475089930558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45939.475089930558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45939.475089930558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45939.475089930558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45939.475089930558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45939.475089930558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45939.475089930558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45939.475089930558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45939.475089930558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45939.475089930558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45939.475089930558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45939.475089930558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45939.475089930558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45939.475089930558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45939.475089930558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45939.475089930558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45939.475089930558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45939.475089930558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45939.475089930558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45939.475089930558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45939.475089930558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45939.475089930558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45939.475089930558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45939.475089930558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45939.475089930558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45939.475089930558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45939.475089930558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45939.475089930558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45939.475089930558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45939.475089930558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45939.475089930558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45939.475089930558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45939.475089930558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45939.475089930558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45939.475089930558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45939.475089930558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45939.475089930558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45939.475089930558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45939.475089930558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45939.475089930558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45939.475089930558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45939.475089930558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45939.475089930558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45939.475089930558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45939.475089930558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45939.475089930558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45939.475089930558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45939.475089930558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45939.475089930558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45939.475089930558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45939.475089930558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45939.475089930558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45939.475089930558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45939.475089930558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45939.475089930558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45939.475089930558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45939.475089930558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45939.475089930558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45939.475089930558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45939.475089930558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45939.475089930558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45939.475089930558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45939.475089930558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45939.475089930558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45939.475089930558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45939.475089930558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45939.475089930558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45939.475089930558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45939.475089930558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45939.475089930558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45939.475089930558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45939.475089930558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45939.475089930558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45939.475089930558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45939.475089930558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45939.475089930558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45939.475089930558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45939.475089930558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45939.475089930558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45939.475089930558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45939.475089930558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45939.475089930558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45939.475089930558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45939.475089930558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45939.475089930558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45939.475089930558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45939.475089930558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45939.475089930558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45939.475089930558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45939.475089930558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45939.475089930558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45939.475089930558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45939.475089930558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45939.475089930558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45939.475089930558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45939.475089930558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45939.475089930558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45939.475089930558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45939.475089930558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45939.475089930558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45939.475089930558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45939.475089930558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45939.475089930558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45939.475089930558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45939.475089930558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45939.475089930558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45939.475089930558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45939.475089930558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45939.475089930558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45939.475089930558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45939.475089930558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45939.475089930558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45939.475089930558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45939.475089930558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45939.475089930558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45939.475089930558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45939.475089930558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45939.475089930558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45939.475089930558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45939.475089930558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45939.475089930558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45939.475089930558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45939.475089930558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45939.475089930558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45939.475089930558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45939.475089930558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45939.475089930558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45939.475089930558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45939.475089930558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45939.475089930558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45939.475089930558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45939.475089930558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45939.475089930558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45939.475089930558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45939.475089930558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45939.475089930558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45939.475089930558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45939.475089930558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45939.475089930558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45939.475089930558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45939.475089930558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45939.475089930558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45939.475089930558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45939.475089930558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45939.475089930558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45939.475089930558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45939.475089930558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45939.475089930558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45939.475089930558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45939.475089930558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45939.475089930558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45939.475089930558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45939.475089930558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45939.475089930558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45939.475089930558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45939.475089930558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45939.475089930558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45939.475089930558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45939.475089930558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45939.475089930558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45939.475089930558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45939.475089930558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45939.475089930558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45939.475089930558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45939.475089930558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45939.475089930558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45939.475089930558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45939.475089930558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45939.475089930558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45939.475089930558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45939.475089930558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45939.475089930558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45939.475089930558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45939.475089930558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45939.475089930558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45939.475089930558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45939.475089930558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45939.475089930558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45939.475089930558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45939.475089930558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45939.475089930558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45939.475089930558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45939.475089930558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45939.475089930558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45939.475089930558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45939.475089930558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45939.475089930558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45939.475089930558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45939.475089930558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45939.475089930558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45939.475089930558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45939.475089930558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45939.475089930558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45939.475089930558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45939.475089930558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45939.475089930558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45939.475089930558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45939.475089930558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45939.475089930558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45939.475089930558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45939.475089930558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45939.475089930558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45939.475089930558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45939.475089930558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45939.475089930558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45939.475089930558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45939.475089930558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45939.475089930558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45939.475089930558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45939.475089930558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45939.475089930558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45939.475089930558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45939.475089930558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45939.475089930558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45939.475089930558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45939.475089930558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45939.475089930558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45939.475089930558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45939.475089930558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45939.475089930558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45939.475089930558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45939.475089930558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45939.475089930558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45939.475089930558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45939.475089930558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45939.475089930558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45939.475089930558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45939.475089930558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45939.475089930558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45939.475089930558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45939.475089930558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45939.475089930558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45939.475089930558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45939.475089930558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45939.475089930558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45939.475089930558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45939.475089930558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45939.475089930558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45939.475089930558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45939.475089930558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45939.475089930558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45939.475089930558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45939.475089930558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45939.475089930558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45939.475089930558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45939.475089930558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45939.475089930558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45939.475089930558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45939.475089930558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45939.475089930558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45939.475089930558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45939.475089930558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235.99437233796198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5</v>
      </c>
      <c r="D3" s="129" t="s">
        <v>38797</v>
      </c>
      <c r="E3" s="130" t="s">
        <v>39049</v>
      </c>
      <c r="F3" s="131">
        <v>45939.423391203702</v>
      </c>
      <c r="G3" s="132">
        <f ca="1">IFERROR(NOW()-F3,"")</f>
        <v>5.1698726856557187E-2</v>
      </c>
      <c r="H3" s="131">
        <v>45939.402395833335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30"/>
      <c r="F4" s="131"/>
      <c r="G4" s="132">
        <f ca="1">IFERROR(NOW()-F4,"")</f>
        <v>45939.475089930558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45939.475089930558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45939.475089930558</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45939.475089930558</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45939.475089930558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45939.475089930558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45939.475089930558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7"/>
      <c r="E11" s="130"/>
      <c r="F11" s="131"/>
      <c r="G11" s="132">
        <f ca="1">IFERROR(NOW()-F11,"")</f>
        <v>45939.475089930558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45939.475089930558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45939.475089930558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45939.475089930558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45939.475089930558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45939.475089930558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45939.475089930558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45939.475089930558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45939.475089930558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45939.475089930558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45939.475089930558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45939.475089930558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45939.475089930558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45939.475089930558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45939.475089930558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45939.475089930558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45939.475089930558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45939.475089930558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45939.475089930558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45939.475089930558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45939.475089930558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45939.475089930558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45939.475089930558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45939.475089930558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45939.475089930558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45939.475089930558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45939.475089930558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45939.475089930558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45939.475089930558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45939.475089930558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45939.475089930558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45939.475089930558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45939.475089930558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45939.475089930558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45939.475089930558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45939.475089930558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45939.475089930558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45939.475089930558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45939.475089930558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45939.475089930558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45939.475089930558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45939.475089930558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45939.475089930558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45939.475089930558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45939.475089930558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45939.475089930558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45939.475089930558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45939.475089930558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45939.475089930558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45939.475089930558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45939.475089930558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45939.475089930558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45939.475089930558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45939.475089930558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45939.475089930558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45939.475089930558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45939.475089930558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45939.475089930558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45939.475089930558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45939.475089930558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45939.475089930558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45939.475089930558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45939.475089930558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45939.475089930558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45939.475089930558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45939.475089930558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45939.475089930558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45939.475089930558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45939.475089930558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45939.475089930558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45939.475089930558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45939.475089930558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45939.475089930558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45939.475089930558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45939.475089930558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45939.475089930558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45939.475089930558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45939.475089930558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45939.475089930558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45939.475089930558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45939.475089930558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45939.475089930558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45939.475089930558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45939.475089930558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45939.475089930558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45939.475089930558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45939.475089930558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45939.475089930558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45939.475089930558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45939.475089930558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45939.475089930558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45939.475089930558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45939.475089930558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45939.475089930558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45939.475089930558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45939.475089930558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45939.475089930558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45939.475089930558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45939.475089930558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45939.475089930558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45939.475089930558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45939.475089930558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45939.475089930558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45939.475089930558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45939.475089930558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45939.475089930558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45939.475089930558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45939.475089930558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45939.475089930558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45939.475089930558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45939.475089930558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45939.475089930558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45939.475089930558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45939.475089930558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45939.475089930558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45939.475089930558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45939.475089930558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45939.475089930558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45939.475089930558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45939.475089930558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45939.475089930558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45939.475089930558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45939.475089930558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45939.475089930558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45939.475089930558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45939.475089930558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45939.475089930558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45939.475089930558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45939.475089930558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45939.475089930558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45939.475089930558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45939.475089930558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45939.475089930558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45939.475089930558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45939.475089930558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45939.475089930558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45939.475089930558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45939.475089930558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45939.475089930558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45939.475089930558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45939.475089930558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45939.475089930558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45939.475089930558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45939.475089930558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45939.475089930558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45939.475089930558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45939.475089930558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45939.475089930558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45939.475089930558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45939.475089930558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45939.475089930558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45939.475089930558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45939.475089930558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45939.475089930558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45939.475089930558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45939.475089930558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45939.475089930558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45939.475089930558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45939.475089930558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45939.475089930558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45939.475089930558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45939.475089930558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45939.475089930558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45939.475089930558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45939.475089930558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45939.475089930558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45939.475089930558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45939.475089930558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45939.475089930558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45939.475089930558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45939.475089930558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45939.475089930558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45939.475089930558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45939.475089930558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45939.475089930558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45939.475089930558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45939.475089930558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45939.475089930558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45939.475089930558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45939.475089930558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45939.475089930558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45939.475089930558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45939.475089930558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45939.475089930558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45939.475089930558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45939.475089930558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45939.475089930558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45939.475089930558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45939.475089930558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45939.475089930558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45939.475089930558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45939.475089930558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45939.475089930558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45939.475089930558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45939.475089930558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45939.475089930558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45939.475089930558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45939.475089930558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45939.475089930558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45939.475089930558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45939.475089930558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45939.475089930558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45939.475089930558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45939.475089930558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45939.475089930558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45939.475089930558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45939.475089930558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45939.475089930558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45939.475089930558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45939.475089930558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45939.475089930558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45939.475089930558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45939.475089930558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45939.475089930558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45939.475089930558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45939.475089930558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45939.475089930558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45939.475089930558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45939.475089930558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45939.475089930558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45939.475089930558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45939.475089930558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45939.475089930558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45939.475089930558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45939.475089930558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45939.475089930558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45939.475089930558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45939.475089930558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45939.475089930558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45939.475089930558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45939.475089930558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45939.475089930558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45939.475089930558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45939.475089930558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45939.475089930558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45939.475089930558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45939.475089930558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45939.475089930558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45939.475089930558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45939.475089930558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45939.475089930558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45939.475089930558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45939.475089930558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45939.475089930558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45939.475089930558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45939.475089930558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45939.475089930558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45939.475089930558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45939.475089930558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45939.475089930558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45939.475089930558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45939.475089930558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45939.475089930558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45939.475089930558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45939.475089930558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45939.475089930558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45939.475089930558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45939.475089930558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45939.475089930558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45939.475089930558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45939.475089930558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45939.475089930558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45939.475089930558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45939.475089930558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45939.475089930558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45939.475089930558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45939.475089930558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45939.475089930558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45939.475089930558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45939.475089930558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45939.475089930558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45939.475089930558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45939.475089930558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45939.475089930558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45939.475089930558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45939.475089930558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45939.475089930558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45939.475089930558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45939.475089930558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45939.475089930558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45939.475089930558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45939.475089930558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45939.475089930558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45939.475089930558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45939.475089930558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45939.475089930558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45939.475089930558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45939.475089930558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45939.475089930558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45939.475089930558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45939.475089930558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45939.475089930558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45939.475089930558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45939.475089930558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45939.475089930558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45939.475089930558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45939.475089930558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45939.475089930558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45939.475089930558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45939.475089930558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45939.475089930558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45939.475089930558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45939.475089930558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45939.475089930558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45939.475089930558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45939.475089930558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45939.475089930558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45939.475089930558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45939.475089930558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45939.475089930558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45939.475089930558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45939.475089930558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45939.475089930558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45939.475089930558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45939.475089930558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45939.475089930558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45939.475089930558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45939.475089930558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45939.475089930558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45939.475089930558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45939.475089930558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45939.475089930558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45939.475089930558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45939.475089930558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45939.475089930558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45939.475089930558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45939.475089930558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45939.475089930558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45939.475089930558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45939.475089930558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45939.475089930558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45939.475089930558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45939.475089930558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45939.475089930558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45939.475089930558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45939.475089930558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45939.475089930558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45939.475089930558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45939.475089930558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45939.475089930558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45939.475089930558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45939.475089930558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45939.475089930558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45939.475089930558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45939.475089930558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45939.475089930558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45939.475089930558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45939.475089930558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45939.475089930558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45939.475089930558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45939.475089930558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45939.475089930558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45939.475089930558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45939.475089930558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45939.475089930558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45939.475089930558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45939.475089930558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45939.475089930558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45939.475089930558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45939.475089930558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45939.475089930558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45939.475089930558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45939.475089930558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45939.475089930558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45939.475089930558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45939.475089930558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45939.475089930558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45939.475089930558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45939.475089930558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45939.475089930558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45939.475089930558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45939.475089930558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45939.475089930558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45939.475089930558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45939.475089930558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45939.475089930558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45939.475089930558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45939.475089930558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45939.475089930558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45939.475089930558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45939.475089930558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45939.475089930558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45939.475089930558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45939.475089930558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45939.475089930558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45939.475089930558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45939.475089930558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45939.475089930558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45939.475089930558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45939.475089930558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45939.475089930558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45939.475089930558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45939.475089930558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45939.475089930558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45939.475089930558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45939.475089930558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45939.475089930558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45939.475089930558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45939.475089930558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45939.475089930558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45939.475089930558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45939.475089930558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45939.475089930558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45939.475089930558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45939.475089930558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45939.475089930558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45939.475089930558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45939.475089930558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45939.475089930558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45939.475089930558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45939.475089930558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45939.475089930558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45939.475089930558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45939.475089930558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45939.475089930558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45939.475089930558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45939.475089930558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45939.475089930558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45939.475089930558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45939.475089930558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45939.475089930558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45939.475089930558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45939.475089930558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45939.475089930558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45939.475089930558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45939.475089930558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45939.475089930558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45939.475089930558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45939.475089930558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45939.475089930558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45939.475089930558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45939.475089930558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45939.475089930558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45939.475089930558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45939.475089930558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45939.475089930558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45939.475089930558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45939.475089930558</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45939.475089930558</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45939.475089930558</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45939.475089930558</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45939.475089930558</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45939.475089930558</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45939.475089930558</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45939.475089930558</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6">
        <f ca="1">IFERROR(NOW()-F2,"")</f>
        <v>47.643029745369859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39049</v>
      </c>
      <c r="F3" s="38">
        <v>45926.188877314817</v>
      </c>
      <c r="G3" s="166">
        <f t="shared" ref="G3" ca="1" si="0">IFERROR(NOW()-F3,"")</f>
        <v>13.286212615741533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23" ca="1" si="1">IFERROR(NOW()-F4,"")</f>
        <v>45939.475089930558</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45939.475089930558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45939.475089930558</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45939.475089930558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45939.475089930558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45939.475089930558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45939.475089930558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45939.475089930558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45939.475089930558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45939.475089930558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45939.475089930558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45939.475089930558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45939.475089930558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45939.475089930558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45939.475089930558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45939.475089930558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45939.475089930558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45939.475089930558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45939.475089930558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45939.475089930558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45939.475089930558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45939.475089930558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45939.475089930558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45939.475089930558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45939.475089930558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45939.475089930558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45939.475089930558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45939.475089930558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45939.475089930558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45939.475089930558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45939.475089930558</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45939.475089930558</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45939.475089930558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45939.475089930558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45939.475089930558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45939.475089930558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45939.475089930558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45939.475089930558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45939.475089930558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45939.475089930558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45939.475089930558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45939.475089930558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45939.475089930558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45939.475089930558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45939.475089930558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45939.475089930558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45939.475089930558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45939.475089930558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45939.475089930558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45939.475089930558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45939.475089930558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45939.475089930558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45939.475089930558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45939.475089930558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45939.475089930558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45939.475089930558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45939.475089930558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45939.475089930558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45939.475089930558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45939.475089930558</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45939.475089930558</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45939.475089930558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45939.475089930558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45939.475089930558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45939.475089930558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45939.475089930558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45939.475089930558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45939.475089930558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45939.475089930558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45939.475089930558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45939.475089930558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45939.475089930558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45939.475089930558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45939.475089930558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45939.475089930558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45939.475089930558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45939.475089930558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45939.475089930558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45939.475089930558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45939.475089930558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45939.475089930558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45939.475089930558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45939.475089930558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45939.475089930558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45939.475089930558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45939.475089930558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45939.475089930558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45939.475089930558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45939.475089930558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45939.475089930558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45939.475089930558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45939.475089930558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45939.475089930558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45939.475089930558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45939.475089930558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45939.475089930558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45939.475089930558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45939.475089930558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45939.475089930558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45939.475089930558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45939.475089930558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45939.475089930558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45939.475089930558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45939.475089930558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45939.475089930558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45939.475089930558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45939.475089930558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45939.475089930558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45939.475089930558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45939.475089930558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45939.475089930558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45939.475089930558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45939.475089930558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45939.475089930558</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45939.475089930558</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12.702242708335689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45939.439837962964</v>
      </c>
      <c r="G3" s="151">
        <f ca="1">IFERROR(NOW()-F3,"-")</f>
        <v>3.5251967594376765E-2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5.594117708336853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4.5328445601844578</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39073</v>
      </c>
      <c r="B6" s="149" t="str">
        <f>IFERROR(VLOOKUP(D6,DB!A:K,11,0),"")</f>
        <v>R6</v>
      </c>
      <c r="C6" s="149">
        <v>1</v>
      </c>
      <c r="D6" s="149" t="s">
        <v>33684</v>
      </c>
      <c r="E6" s="148" t="s">
        <v>39067</v>
      </c>
      <c r="F6" s="154">
        <v>45939.434942129628</v>
      </c>
      <c r="G6" s="151">
        <f ca="1">IFERROR(NOW()-F6,"-")</f>
        <v>4.0147800929844379E-2</v>
      </c>
      <c r="H6" s="154">
        <v>45937.667847222219</v>
      </c>
      <c r="I6" s="149" t="str">
        <f>IFERROR(VLOOKUP(D6,DB!A:F,6,0),"")</f>
        <v>SCECO</v>
      </c>
      <c r="J6" s="149" t="str">
        <f>IFERROR(VLOOKUP(D6,DB!A:G,7,0),"")</f>
        <v>Weak</v>
      </c>
      <c r="K6" s="155" t="s">
        <v>39074</v>
      </c>
      <c r="L6" s="149" t="str">
        <f>IFERROR(VLOOKUP(D6,DB!A:I,9,0),"")</f>
        <v>Latis</v>
      </c>
    </row>
    <row r="7" spans="1:16383" ht="31.5" customHeight="1">
      <c r="A7" s="160" t="s">
        <v>39075</v>
      </c>
      <c r="B7" s="160" t="str">
        <f>IFERROR(VLOOKUP(D7,DB!A:K,11,0),"")</f>
        <v>R6</v>
      </c>
      <c r="C7" s="149">
        <v>1</v>
      </c>
      <c r="D7" s="149" t="s">
        <v>33325</v>
      </c>
      <c r="E7" s="160" t="s">
        <v>38964</v>
      </c>
      <c r="F7" s="160"/>
      <c r="G7" s="151">
        <f ca="1">IFERROR(NOW()-F7,"-")</f>
        <v>45939.475089930558</v>
      </c>
      <c r="H7" s="168">
        <v>45939.45239583333</v>
      </c>
      <c r="I7" s="160" t="str">
        <f>IFERROR(VLOOKUP(D7,DB!A:F,6,0),"")</f>
        <v>Generator-SG</v>
      </c>
      <c r="J7" s="160" t="str">
        <f>IFERROR(VLOOKUP(D7,DB!A:G,7,0),"")</f>
        <v>Vandalized</v>
      </c>
      <c r="K7" s="160" t="s">
        <v>39076</v>
      </c>
      <c r="L7" s="160" t="str">
        <f>IFERROR(VLOOKUP(D7,DB!A:I,9,0),"")</f>
        <v>Latis</v>
      </c>
    </row>
    <row r="8" spans="1:16383" ht="31.5" customHeight="1">
      <c r="A8" s="160"/>
      <c r="B8" s="160" t="str">
        <f>IFERROR(VLOOKUP(D8,DB!A:K,11,0),"")</f>
        <v/>
      </c>
      <c r="C8" s="160"/>
      <c r="D8" s="159"/>
      <c r="E8" s="160"/>
      <c r="F8" s="160"/>
      <c r="G8" s="151">
        <f ca="1">IFERROR(NOW()-F8,"-")</f>
        <v>45939.475089930558</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45939.475089930558</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45939.475089930558</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45939.475089930558</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60"/>
      <c r="E12" s="160"/>
      <c r="F12" s="160"/>
      <c r="G12" s="151">
        <f ca="1">IFERROR(NOW()-F12,"-")</f>
        <v>45939.475089930558</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45939.475089930558</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45939.475089930558</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45939.475089930558</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45939.475089930558</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45939.475089930558</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45939.475089930558</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45939.475089930558</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45939.475089930558</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45939.475089930558</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45939.475089930558</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45939.475089930558</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45939.475089930558</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45939.475089930558</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45939.475089930558</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45939.475089930558</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45939.475089930558</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45939.475089930558</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45939.475089930558</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45939.475089930558</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45939.475089930558</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45939.475089930558</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45939.475089930558</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45939.475089930558</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45939.475089930558</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45939.475089930558</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45939.475089930558</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45939.475089930558</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45939.475089930558</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45939.475089930558</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45939.475089930558</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45939.475089930558</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45939.475089930558</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45939.475089930558</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45939.475089930558</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45939.475089930558</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45939.475089930558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45939.475089930558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45939.475089930558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45939.475089930558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45939.475089930558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45939.475089930558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45939.475089930558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45939.475089930558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45939.475089930558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45939.475089930558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45939.475089930558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45939.475089930558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45939.475089930558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45939.475089930558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45939.475089930558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45939.475089930558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45939.475089930558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45939.475089930558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45939.475089930558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45939.475089930558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45939.475089930558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45939.475089930558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45939.475089930558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45939.475089930558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45939.475089930558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45939.475089930558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45939.475089930558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45939.475089930558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45939.475089930558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45939.475089930558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45939.475089930558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45939.475089930558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45939.475089930558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45939.475089930558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45939.475089930558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45939.475089930558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45939.475089930558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45939.475089930558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45939.475089930558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45939.475089930558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45939.475089930558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45939.475089930558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45939.475089930558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45939.475089930558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45939.475089930558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45939.475089930558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45939.475089930558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45939.475089930558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45939.475089930558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45939.475089930558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45939.475089930558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45939.475089930558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45939.475089930558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45939.475089930558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45939.475089930558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45939.475089930558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45939.475089930558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45939.475089930558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45939.475089930558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45939.475089930558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45939.475089930558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45939.475089930558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45939.475089930558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45939.475089930558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45939.475089930558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45939.475089930558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45939.475089930558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45939.475089930558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45939.475089930558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45939.475089930558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45939.475089930558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45939.475089930558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45939.475089930558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45939.475089930558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45939.475089930558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45939.475089930558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45939.475089930558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45939.475089930558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45939.475089930558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45939.475089930558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45939.475089930558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45939.475089930558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45939.475089930558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45939.475089930558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45939.475089930558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45939.475089930558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45939.475089930558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45939.475089930558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45939.475089930558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45939.475089930558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45939.475089930558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45939.475089930558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45939.475089930558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45939.475089930558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45939.475089930558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45939.475089930558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45939.475089930558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45939.475089930558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45939.475089930558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45939.475089930558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45939.475089930558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45939.475089930558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45939.475089930558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45939.475089930558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45939.475089930558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45939.475089930558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45939.475089930558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45939.475089930558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45939.475089930558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45939.475089930558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45939.475089930558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45939.475089930558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45939.475089930558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45939.475089930558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45939.475089930558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45939.475089930558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45939.475089930558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45939.475089930558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45939.475089930558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45939.475089930558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45939.475089930558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45939.475089930558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45939.475089930558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45939.475089930558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45939.475089930558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45939.475089930558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45939.475089930558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45939.475089930558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45939.475089930558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45939.475089930558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45939.475089930558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45939.475089930558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45939.475089930558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45939.475089930558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45939.475089930558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45939.475089930558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45939.475089930558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45939.475089930558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45939.475089930558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45939.475089930558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45939.475089930558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45939.475089930558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45939.475089930558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45939.475089930558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45939.475089930558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45939.475089930558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45939.475089930558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45939.475089930558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45939.475089930558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45939.475089930558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45939.475089930558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45939.475089930558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45939.475089930558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45939.475089930558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45939.475089930558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45939.475089930558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45939.475089930558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45939.475089930558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45939.475089930558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45939.475089930558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45939.475089930558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45939.475089930558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45939.475089930558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45939.475089930558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45939.475089930558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45939.475089930558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45939.475089930558</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2025-10-09T08:24:07Z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