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59" documentId="13_ncr:1_{F6CB121F-512D-4AA6-A0C1-0FB36C537598}" xr6:coauthVersionLast="47" xr6:coauthVersionMax="47" xr10:uidLastSave="{55DAD62A-FC4D-484A-A7E0-A1A62D0CF20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<sst xmlns="http://schemas.openxmlformats.org/spreadsheetml/2006/main" count="179020" uniqueCount="39102">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</sst>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289.16877222221956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8.6737837962937192</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2.7082407403213438E-2</v>
      </c>
      <c r="H4" s="138">
        <v>45952.084930555553</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45952.117198148146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45952.117198148146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45952.117198148146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45952.117198148146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45952.117198148146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45952.117198148146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45952.117198148146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45952.117198148146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45952.117198148146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45952.117198148146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45952.117198148146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45952.117198148146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45952.117198148146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45952.117198148146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45952.117198148146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45952.117198148146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45952.117198148146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45952.117198148146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45952.117198148146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45952.117198148146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45952.117198148146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45952.117198148146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45952.117198148146</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45952.117198148146</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45952.117198148146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45952.117198148146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45952.117198148146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45952.117198148146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45952.117198148146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45952.117198148146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45952.117198148146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45952.117198148146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45952.117198148146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45952.117198148146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45952.117198148146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45952.117198148146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45952.117198148146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45952.117198148146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45952.117198148146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45952.117198148146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45952.117198148146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45952.117198148146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45952.117198148146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45952.117198148146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45952.117198148146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45952.117198148146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45952.117198148146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45952.117198148146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45952.117198148146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45952.117198148146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45952.117198148146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45952.117198148146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45952.117198148146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45952.117198148146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45952.117198148146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45952.117198148146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45952.117198148146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45952.117198148146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45952.117198148146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45952.117198148146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45952.117198148146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45952.117198148146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45952.117198148146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45952.117198148146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45952.117198148146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45952.117198148146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45952.117198148146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45952.117198148146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45952.117198148146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45952.117198148146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45952.117198148146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45952.117198148146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45952.117198148146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45952.117198148146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45952.117198148146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45952.117198148146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45952.117198148146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45952.117198148146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45952.117198148146</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45952.117198148146</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145.3901148148143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127.11736018518422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7.6214226851807325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45952.117198148146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45952.117198148146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45952.117198148146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45952.117198148146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45952.117198148146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45952.117198148146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45952.117198148146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45952.117198148146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45952.117198148146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45952.117198148146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45952.117198148146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45952.117198148146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45952.117198148146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45952.117198148146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45952.117198148146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45952.117198148146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45952.117198148146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45952.117198148146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45952.117198148146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45952.117198148146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45952.117198148146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45952.117198148146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45952.117198148146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45952.117198148146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45952.117198148146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45952.117198148146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45952.117198148146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45952.117198148146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45952.117198148146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45952.117198148146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45952.117198148146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45952.117198148146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45952.117198148146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45952.117198148146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45952.117198148146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45952.117198148146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45952.117198148146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45952.117198148146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45952.117198148146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45952.117198148146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45952.117198148146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45952.117198148146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45952.117198148146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45952.117198148146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45952.117198148146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45952.117198148146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45952.117198148146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45952.117198148146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45952.117198148146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45952.117198148146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45952.117198148146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45952.117198148146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45952.117198148146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45952.117198148146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45952.117198148146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45952.117198148146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45952.117198148146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45952.117198148146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45952.117198148146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45952.117198148146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45952.117198148146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45952.117198148146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45952.117198148146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45952.117198148146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45952.117198148146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45952.117198148146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45952.117198148146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45952.117198148146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45952.117198148146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45952.117198148146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45952.117198148146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45952.117198148146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45952.117198148146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45952.117198148146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45952.117198148146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45952.117198148146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45952.117198148146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45952.117198148146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45952.117198148146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45952.117198148146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45952.117198148146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45952.117198148146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45952.117198148146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45952.117198148146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45952.117198148146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45952.117198148146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45952.117198148146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45952.117198148146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45952.117198148146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45952.117198148146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45952.117198148146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45952.117198148146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45952.117198148146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45952.117198148146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45952.117198148146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45952.117198148146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45952.117198148146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45952.117198148146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45952.117198148146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45952.117198148146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45952.117198148146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45952.117198148146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45952.117198148146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45952.117198148146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45952.117198148146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45952.117198148146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45952.117198148146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45952.117198148146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45952.117198148146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45952.117198148146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45952.117198148146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45952.117198148146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45952.117198148146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45952.117198148146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45952.117198148146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45952.117198148146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45952.117198148146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45952.117198148146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45952.117198148146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45952.117198148146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45952.117198148146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45952.117198148146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45952.117198148146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45952.117198148146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45952.117198148146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45952.117198148146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45952.117198148146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45952.117198148146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45952.117198148146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45952.117198148146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45952.117198148146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45952.117198148146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45952.117198148146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45952.117198148146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45952.117198148146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45952.117198148146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45952.117198148146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45952.117198148146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45952.117198148146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45952.117198148146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45952.117198148146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45952.117198148146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45952.117198148146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45952.117198148146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45952.117198148146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45952.117198148146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45952.117198148146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45952.117198148146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45952.117198148146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45952.117198148146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45952.117198148146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45952.117198148146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45952.117198148146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45952.117198148146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45952.117198148146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45952.117198148146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45952.117198148146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45952.117198148146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45952.117198148146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45952.117198148146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45952.117198148146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45952.117198148146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45952.117198148146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45952.117198148146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45952.117198148146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45952.117198148146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45952.117198148146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45952.117198148146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45952.117198148146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45952.117198148146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45952.117198148146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45952.117198148146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45952.117198148146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45952.117198148146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45952.117198148146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45952.117198148146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45952.117198148146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45952.117198148146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45952.117198148146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45952.117198148146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45952.117198148146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45952.117198148146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45952.117198148146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45952.117198148146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45952.117198148146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45952.117198148146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45952.117198148146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45952.117198148146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45952.117198148146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45952.117198148146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45952.117198148146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45952.117198148146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45952.117198148146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45952.117198148146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45952.117198148146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45952.117198148146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45952.117198148146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45952.117198148146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45952.117198148146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45952.117198148146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45952.117198148146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45952.117198148146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45952.117198148146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45952.117198148146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45952.117198148146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45952.117198148146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45952.117198148146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45952.117198148146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45952.117198148146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45952.117198148146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45952.117198148146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45952.117198148146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45952.117198148146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45952.117198148146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45952.117198148146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45952.117198148146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45952.117198148146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45952.117198148146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45952.117198148146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45952.117198148146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45952.117198148146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45952.117198148146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45952.117198148146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45952.117198148146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45952.117198148146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45952.117198148146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45952.117198148146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45952.117198148146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45952.117198148146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45952.117198148146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45952.117198148146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45952.117198148146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45952.117198148146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45952.117198148146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45952.117198148146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45952.117198148146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45952.117198148146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45952.117198148146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45952.117198148146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45952.117198148146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45952.117198148146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45952.117198148146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45952.117198148146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45952.117198148146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45952.117198148146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45952.117198148146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45952.117198148146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45952.117198148146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45952.117198148146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45952.117198148146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45952.117198148146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45952.117198148146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45952.117198148146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45952.117198148146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45952.117198148146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45952.117198148146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45952.117198148146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45952.117198148146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45952.117198148146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45952.117198148146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45952.117198148146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45952.117198148146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45952.117198148146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45952.117198148146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45952.117198148146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45952.117198148146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45952.117198148146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45952.117198148146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45952.117198148146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45952.117198148146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45952.117198148146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45952.117198148146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45952.117198148146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45952.117198148146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45952.117198148146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45952.117198148146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45952.117198148146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45952.117198148146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45952.117198148146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45952.117198148146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45952.117198148146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45952.117198148146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45952.117198148146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45952.117198148146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45952.117198148146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45952.117198148146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45952.117198148146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45952.117198148146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45952.117198148146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45952.117198148146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45952.117198148146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45952.117198148146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45952.117198148146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45952.117198148146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45952.117198148146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45952.117198148146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45952.117198148146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45952.117198148146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45952.117198148146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45952.117198148146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45952.117198148146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45952.117198148146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45952.117198148146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45952.117198148146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45952.117198148146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45952.117198148146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45952.117198148146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45952.117198148146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45952.117198148146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45952.117198148146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45952.117198148146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45952.117198148146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45952.117198148146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45952.117198148146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45952.117198148146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45952.117198148146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45952.117198148146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45952.117198148146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45952.117198148146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45952.117198148146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45952.117198148146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45952.117198148146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45952.117198148146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45952.117198148146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45952.117198148146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45952.117198148146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45952.117198148146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45952.117198148146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45952.117198148146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45952.117198148146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45952.117198148146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45952.117198148146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45952.117198148146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45952.117198148146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45952.117198148146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45952.117198148146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45952.117198148146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45952.117198148146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45952.117198148146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45952.117198148146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45952.117198148146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45952.117198148146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45952.117198148146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45952.117198148146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45952.117198148146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45952.117198148146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45952.117198148146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45952.117198148146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45952.117198148146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45952.117198148146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45952.117198148146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45952.117198148146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45952.117198148146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45952.117198148146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45952.117198148146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45952.117198148146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45952.117198148146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45952.117198148146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45952.117198148146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45952.117198148146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45952.117198148146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45952.117198148146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45952.117198148146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45952.117198148146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45952.117198148146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45952.117198148146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45952.117198148146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45952.117198148146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45952.117198148146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45952.117198148146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45952.117198148146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45952.117198148146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45952.117198148146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45952.117198148146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45952.117198148146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45952.117198148146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45952.117198148146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45952.117198148146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45952.117198148146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45952.117198148146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45952.117198148146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45952.117198148146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45952.117198148146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45952.117198148146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45952.117198148146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45952.117198148146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45952.117198148146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45952.117198148146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45952.117198148146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45952.117198148146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45952.117198148146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45952.117198148146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45952.117198148146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45952.117198148146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45952.117198148146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45952.117198148146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45952.117198148146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45952.117198148146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45952.117198148146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45952.117198148146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45952.117198148146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45952.117198148146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45952.117198148146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45952.117198148146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45952.117198148146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45952.117198148146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45952.117198148146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45952.117198148146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45952.117198148146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45952.117198148146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45952.117198148146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45952.117198148146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45952.117198148146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45952.117198148146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45952.117198148146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45952.117198148146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45952.117198148146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45952.117198148146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45952.117198148146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45952.117198148146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45952.117198148146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45952.117198148146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45952.117198148146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45952.117198148146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45952.117198148146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45952.117198148146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45952.117198148146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45952.117198148146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45952.117198148146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45952.117198148146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45952.117198148146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45952.117198148146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45952.117198148146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45952.117198148146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45952.117198148146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45952.117198148146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45952.117198148146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45952.117198148146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45952.117198148146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45952.117198148146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45952.117198148146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45952.117198148146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45952.117198148146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45952.117198148146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45952.117198148146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45952.117198148146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45952.117198148146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45952.117198148146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45952.117198148146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45952.117198148146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45952.117198148146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45952.117198148146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45952.117198148146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45952.117198148146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45952.117198148146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45952.117198148146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45952.117198148146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45952.117198148146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45952.117198148146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45952.117198148146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45952.117198148146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45952.117198148146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45952.117198148146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45952.117198148146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45952.117198148146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45952.117198148146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45952.117198148146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45952.117198148146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45952.117198148146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45952.117198148146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45952.117198148146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45952.117198148146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45952.117198148146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45952.117198148146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45952.117198148146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45952.117198148146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45952.117198148146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45952.117198148146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45952.117198148146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45952.117198148146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45952.117198148146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45952.117198148146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45952.117198148146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45952.117198148146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45952.117198148146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45952.117198148146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45952.117198148146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45952.117198148146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45952.117198148146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45952.117198148146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45952.117198148146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45952.117198148146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45952.117198148146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45952.117198148146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45952.117198148146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45952.117198148146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45952.117198148146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45952.117198148146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45952.117198148146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45952.117198148146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45952.117198148146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45952.117198148146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45952.117198148146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45952.117198148146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45952.117198148146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45952.117198148146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45952.117198148146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45952.117198148146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45952.117198148146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45952.117198148146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45952.117198148146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45952.117198148146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45952.117198148146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45952.117198148146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45952.117198148146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45952.117198148146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45952.117198148146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45952.117198148146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45952.117198148146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45952.117198148146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45952.117198148146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45952.117198148146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45952.117198148146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45952.117198148146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45952.117198148146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45952.117198148146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45952.117198148146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45952.117198148146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45952.117198148146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45952.117198148146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45952.117198148146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45952.117198148146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45952.117198148146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45952.117198148146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45952.117198148146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45952.117198148146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45952.117198148146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45952.117198148146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45952.117198148146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45952.117198148146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45952.117198148146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45952.117198148146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45952.117198148146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45952.117198148146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45952.117198148146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45952.117198148146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45952.117198148146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45952.117198148146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45952.117198148146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45952.117198148146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45952.117198148146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45952.117198148146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45952.117198148146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45952.117198148146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45952.117198148146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45952.117198148146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45952.117198148146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45952.117198148146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45952.117198148146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45952.117198148146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45952.117198148146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45952.117198148146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45952.117198148146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45952.117198148146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45952.117198148146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45952.117198148146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45952.117198148146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45952.117198148146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45952.117198148146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45952.117198148146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45952.117198148146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45952.117198148146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45952.117198148146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45952.117198148146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45952.117198148146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45952.117198148146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45952.117198148146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45952.117198148146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45952.117198148146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45952.117198148146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45952.117198148146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45952.117198148146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45952.117198148146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45952.117198148146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45952.117198148146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45952.117198148146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45952.117198148146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45952.117198148146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45952.117198148146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45952.117198148146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45952.117198148146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45952.117198148146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45952.117198148146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45952.117198148146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45952.117198148146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45952.117198148146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45952.117198148146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45952.117198148146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45952.117198148146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45952.117198148146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45952.117198148146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45952.117198148146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45952.117198148146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45952.117198148146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45952.117198148146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45952.117198148146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45952.117198148146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45952.117198148146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45952.117198148146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45952.117198148146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45952.117198148146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45952.117198148146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45952.117198148146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45952.117198148146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45952.117198148146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45952.117198148146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45952.117198148146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45952.117198148146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45952.117198148146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45952.117198148146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45952.117198148146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45952.117198148146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45952.117198148146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45952.117198148146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45952.117198148146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45952.117198148146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45952.117198148146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45952.117198148146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45952.117198148146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45952.117198148146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45952.117198148146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45952.117198148146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45952.117198148146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45952.117198148146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45952.117198148146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45952.117198148146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45952.117198148146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45952.117198148146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45952.117198148146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45952.117198148146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45952.117198148146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45952.117198148146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45952.117198148146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45952.117198148146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45952.117198148146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45952.117198148146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45952.117198148146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45952.117198148146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45952.117198148146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45952.117198148146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45952.117198148146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45952.117198148146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45952.117198148146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45952.117198148146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45952.117198148146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45952.117198148146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45952.117198148146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45952.117198148146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45952.117198148146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45952.117198148146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45952.117198148146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45952.117198148146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45952.117198148146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45952.117198148146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45952.117198148146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45952.117198148146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45952.117198148146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45952.117198148146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45952.117198148146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45952.117198148146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45952.117198148146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45952.117198148146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45952.117198148146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45952.117198148146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45952.117198148146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45952.117198148146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45952.117198148146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45952.117198148146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45952.117198148146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45952.117198148146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45952.117198148146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45952.117198148146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45952.117198148146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45952.117198148146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45952.117198148146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45952.117198148146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45952.117198148146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45952.117198148146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45952.117198148146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45952.117198148146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45952.117198148146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45952.117198148146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45952.117198148146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45952.117198148146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45952.117198148146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45952.117198148146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45952.117198148146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45952.117198148146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45952.117198148146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45952.117198148146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45952.117198148146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45952.117198148146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45952.117198148146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45952.117198148146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45952.117198148146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45952.117198148146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45952.117198148146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45952.117198148146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45952.117198148146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45952.117198148146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45952.117198148146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45952.117198148146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45952.117198148146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45952.117198148146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45952.117198148146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45952.117198148146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45952.117198148146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45952.117198148146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45952.117198148146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45952.117198148146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45952.117198148146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45952.117198148146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45952.117198148146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45952.117198148146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45952.117198148146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45952.117198148146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45952.117198148146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45952.117198148146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45952.117198148146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45952.117198148146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45952.117198148146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45952.117198148146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45952.117198148146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45952.117198148146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45952.117198148146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45952.117198148146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45952.117198148146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45952.117198148146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45952.117198148146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45952.117198148146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45952.117198148146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45952.117198148146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45952.117198148146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45952.117198148146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45952.117198148146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45952.117198148146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45952.117198148146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45952.117198148146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45952.117198148146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45952.117198148146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45952.117198148146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45952.117198148146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45952.117198148146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45952.117198148146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45952.117198148146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45952.117198148146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45952.117198148146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45952.117198148146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45952.117198148146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45952.117198148146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45952.117198148146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45952.117198148146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45952.117198148146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45952.117198148146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45952.117198148146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45952.117198148146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45952.117198148146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45952.117198148146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45952.117198148146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45952.117198148146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45952.117198148146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45952.117198148146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45952.117198148146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45952.117198148146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45952.117198148146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45952.117198148146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45952.117198148146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45952.117198148146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45952.117198148146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45952.117198148146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45952.117198148146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45952.117198148146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45952.117198148146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45952.117198148146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45952.117198148146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45952.117198148146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45952.117198148146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45952.117198148146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45952.117198148146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45952.117198148146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45952.117198148146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45952.117198148146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45952.117198148146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45952.117198148146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45952.117198148146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45952.117198148146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45952.117198148146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45952.117198148146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45952.117198148146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45952.117198148146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45952.117198148146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45952.117198148146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45952.117198148146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45952.117198148146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45952.117198148146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45952.117198148146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45952.117198148146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45952.117198148146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45952.117198148146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45952.117198148146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45952.117198148146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45952.117198148146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45952.117198148146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45952.117198148146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45952.117198148146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45952.117198148146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45952.117198148146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45952.117198148146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45952.117198148146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45952.117198148146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45952.117198148146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45952.117198148146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45952.117198148146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45952.117198148146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45952.117198148146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45952.117198148146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45952.117198148146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45952.117198148146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45952.117198148146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45952.117198148146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45952.117198148146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45952.117198148146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45952.117198148146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45952.117198148146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45952.117198148146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45952.117198148146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45952.117198148146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45952.117198148146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45952.117198148146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45952.117198148146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45952.117198148146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45952.117198148146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45952.117198148146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45952.117198148146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45952.117198148146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45952.117198148146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45952.117198148146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45952.117198148146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45952.117198148146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45952.117198148146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45952.117198148146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45952.117198148146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45952.117198148146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45952.117198148146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45952.117198148146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45952.117198148146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45952.117198148146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45952.117198148146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45952.117198148146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45952.117198148146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45952.117198148146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45952.117198148146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45952.117198148146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45952.117198148146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45952.117198148146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45952.117198148146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45952.117198148146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45952.117198148146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45952.117198148146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45952.117198148146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45952.117198148146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45952.117198148146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45952.117198148146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45952.117198148146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45952.117198148146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45952.117198148146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45952.117198148146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45952.117198148146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45952.117198148146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45952.117198148146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45952.117198148146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45952.117198148146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45952.117198148146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45952.117198148146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45952.117198148146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45952.117198148146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45952.117198148146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45952.117198148146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45952.117198148146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45952.117198148146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45952.117198148146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45952.117198148146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45952.117198148146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45952.117198148146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45952.117198148146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45952.117198148146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45952.117198148146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45952.117198148146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45952.117198148146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45952.117198148146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45952.117198148146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45952.117198148146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45952.117198148146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45952.117198148146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45952.117198148146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45952.117198148146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45952.117198148146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45952.117198148146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45952.117198148146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45952.117198148146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45952.117198148146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45952.117198148146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45952.117198148146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45952.117198148146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45952.117198148146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45952.117198148146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45952.117198148146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45952.117198148146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45952.117198148146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45952.117198148146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45952.117198148146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45952.117198148146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45952.117198148146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45952.117198148146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45952.117198148146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45952.117198148146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45952.117198148146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45952.117198148146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45952.117198148146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45952.117198148146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45952.117198148146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45952.117198148146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45952.117198148146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45952.117198148146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45952.117198148146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45952.117198148146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45952.117198148146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45952.117198148146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45952.117198148146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45952.117198148146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45952.117198148146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45952.117198148146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45952.117198148146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45952.117198148146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45952.117198148146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45952.117198148146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45952.117198148146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45952.117198148146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45952.117198148146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45952.117198148146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45952.117198148146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45952.117198148146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45952.117198148146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45952.117198148146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45952.117198148146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45952.117198148146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45952.117198148146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45952.117198148146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45952.117198148146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45952.117198148146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45952.117198148146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45952.117198148146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45952.117198148146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45952.117198148146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45952.117198148146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45952.117198148146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45952.117198148146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45952.117198148146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45952.117198148146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45952.117198148146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45952.117198148146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45952.117198148146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45952.117198148146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45952.117198148146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45952.117198148146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45952.117198148146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45952.117198148146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45952.117198148146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45952.117198148146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45952.117198148146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45952.117198148146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45952.117198148146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45952.117198148146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45952.117198148146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45952.117198148146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45952.117198148146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45952.117198148146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45952.117198148146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45952.117198148146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45952.117198148146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45952.117198148146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45952.117198148146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45952.117198148146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45952.117198148146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45952.117198148146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45952.117198148146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45952.117198148146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45952.117198148146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45952.117198148146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45952.117198148146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45952.117198148146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45952.117198148146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45952.117198148146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45952.117198148146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45952.117198148146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45952.117198148146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45952.117198148146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45952.117198148146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45952.117198148146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45952.117198148146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45952.117198148146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45952.117198148146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45952.117198148146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45952.117198148146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45952.117198148146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45952.117198148146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45952.117198148146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45952.117198148146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45952.117198148146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45952.117198148146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45952.117198148146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45952.117198148146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45952.117198148146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45952.117198148146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45952.117198148146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45952.117198148146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45952.117198148146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45952.117198148146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45952.117198148146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45952.117198148146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45952.117198148146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45952.117198148146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45952.117198148146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45952.117198148146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45952.117198148146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45952.117198148146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45952.117198148146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45952.117198148146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45952.117198148146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45952.117198148146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45952.117198148146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45952.117198148146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45952.117198148146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45952.117198148146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45952.117198148146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45952.117198148146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45952.117198148146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45952.117198148146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45952.117198148146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45952.117198148146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45952.117198148146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45952.117198148146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45952.117198148146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45952.117198148146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45952.117198148146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45952.117198148146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45952.117198148146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45952.117198148146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45952.117198148146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45952.117198148146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45952.117198148146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45952.117198148146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45952.117198148146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45952.117198148146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45952.117198148146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45952.117198148146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45952.117198148146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45952.117198148146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45952.117198148146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45952.117198148146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45952.117198148146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45952.117198148146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45952.117198148146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45952.117198148146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45952.117198148146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45952.117198148146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45952.117198148146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45952.117198148146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45952.117198148146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45952.117198148146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45952.117198148146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45952.117198148146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45952.117198148146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45952.117198148146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45952.117198148146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45952.117198148146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45952.117198148146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45952.117198148146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45952.117198148146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45952.117198148146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45952.117198148146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45952.117198148146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45952.117198148146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45952.117198148146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45952.117198148146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45952.117198148146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45952.117198148146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45952.117198148146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45952.117198148146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45952.117198148146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45952.117198148146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45952.117198148146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45952.117198148146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45952.117198148146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45952.117198148146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45952.117198148146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45952.117198148146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45952.117198148146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45952.117198148146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45952.117198148146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45952.117198148146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45952.117198148146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45952.117198148146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45952.117198148146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45952.117198148146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45952.117198148146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45952.117198148146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45952.117198148146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45952.117198148146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45952.117198148146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45952.117198148146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45952.117198148146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45952.117198148146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45952.117198148146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45952.117198148146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45952.117198148146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45952.117198148146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45952.117198148146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45952.117198148146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45952.117198148146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45952.117198148146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45952.117198148146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45952.117198148146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45952.117198148146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45952.117198148146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45952.117198148146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45952.117198148146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45952.117198148146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45952.117198148146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45952.117198148146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45952.117198148146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45952.117198148146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45952.117198148146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45952.117198148146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45952.117198148146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45952.117198148146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45952.117198148146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45952.117198148146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45952.117198148146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45952.117198148146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45952.117198148146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45952.117198148146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45952.117198148146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45952.117198148146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45952.117198148146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45952.117198148146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45952.117198148146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45952.117198148146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45952.117198148146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45952.117198148146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45952.117198148146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45952.117198148146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45952.117198148146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45952.117198148146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45952.117198148146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45952.117198148146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45952.117198148146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45952.117198148146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45952.117198148146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45952.117198148146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45952.117198148146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45952.117198148146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45952.117198148146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45952.117198148146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45952.117198148146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45952.117198148146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45952.117198148146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45952.117198148146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45952.117198148146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45952.117198148146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45952.117198148146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45952.117198148146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45952.117198148146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45952.117198148146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45952.117198148146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45952.117198148146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45952.117198148146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45952.117198148146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45952.117198148146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45952.117198148146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45952.117198148146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45952.117198148146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45952.117198148146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45952.117198148146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45952.117198148146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45952.117198148146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45952.117198148146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45952.117198148146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45952.117198148146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45952.117198148146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45952.117198148146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45952.117198148146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45952.117198148146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45952.117198148146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248.6364805555495</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0.13942037036758848</v>
      </c>
      <c r="H3" s="125">
        <v>45951.971921296295</v>
      </c>
      <c r="I3" s="121" t="str">
        <f>IFERROR(VLOOKUP(D3,DB!A:F,6,0),"")</f>
        <v>Generator-SG</v>
      </c>
      <c r="J3" s="121" t="str">
        <f>IFERROR(VLOOKUP(D3,DB!A:G,7,0),"")</f>
        <v>No BB Shifted</v>
      </c>
      <c r="K3" s="127" t="s">
        <v>39093</v>
      </c>
      <c r="L3" s="123" t="str">
        <f>IFERROR(VLOOKUP(D3,DB!A:I,9,0),"")</f>
        <v>Latis</v>
      </c>
    </row>
    <row r="4" spans="1:16" ht="15" customHeight="1">
      <c r="A4" s="121"/>
      <c r="B4" s="121" t="str">
        <f>IFERROR(VLOOKUP(D4,DB!A:K,11,0),"")</f>
        <v/>
      </c>
      <c r="C4" s="122"/>
      <c r="D4" s="123"/>
      <c r="E4" s="124"/>
      <c r="F4" s="125"/>
      <c r="G4" s="126">
        <f ca="1">IFERROR(NOW()-F4,"")</f>
        <v>45952.117198148146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45952.117198148146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45952.117198148146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45952.117198148146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45952.117198148146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45952.117198148146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45952.117198148146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45952.117198148146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45952.117198148146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45952.117198148146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45952.117198148146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45952.117198148146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45952.117198148146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45952.117198148146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45952.117198148146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45952.117198148146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45952.117198148146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45952.117198148146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45952.117198148146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45952.117198148146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45952.117198148146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45952.117198148146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45952.117198148146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45952.117198148146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45952.117198148146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45952.117198148146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45952.117198148146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45952.117198148146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45952.117198148146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45952.117198148146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45952.117198148146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45952.117198148146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45952.117198148146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45952.117198148146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45952.117198148146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45952.117198148146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45952.117198148146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45952.117198148146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45952.117198148146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45952.117198148146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45952.117198148146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45952.117198148146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45952.117198148146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45952.117198148146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45952.117198148146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45952.117198148146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45952.117198148146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45952.117198148146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45952.117198148146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45952.117198148146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45952.117198148146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45952.117198148146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45952.117198148146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45952.117198148146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45952.117198148146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45952.117198148146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45952.117198148146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45952.117198148146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45952.117198148146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45952.117198148146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45952.117198148146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45952.117198148146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45952.117198148146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45952.117198148146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45952.117198148146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45952.117198148146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45952.117198148146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45952.117198148146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45952.117198148146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45952.117198148146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45952.117198148146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45952.117198148146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45952.117198148146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45952.117198148146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45952.117198148146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45952.117198148146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45952.117198148146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45952.117198148146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45952.117198148146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45952.117198148146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45952.117198148146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45952.117198148146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45952.117198148146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45952.117198148146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45952.117198148146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45952.117198148146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45952.117198148146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45952.117198148146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45952.117198148146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45952.117198148146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45952.117198148146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45952.117198148146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45952.117198148146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45952.117198148146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45952.117198148146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45952.117198148146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45952.117198148146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45952.117198148146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45952.117198148146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45952.117198148146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45952.117198148146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45952.117198148146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45952.117198148146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45952.117198148146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45952.117198148146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45952.117198148146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45952.117198148146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45952.117198148146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45952.117198148146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45952.117198148146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45952.117198148146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45952.117198148146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45952.117198148146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45952.117198148146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45952.117198148146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45952.117198148146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45952.117198148146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45952.117198148146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45952.117198148146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45952.117198148146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45952.117198148146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45952.117198148146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45952.117198148146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45952.117198148146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45952.117198148146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45952.117198148146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45952.117198148146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45952.117198148146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45952.117198148146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45952.117198148146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45952.117198148146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45952.117198148146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45952.117198148146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45952.117198148146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45952.117198148146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45952.117198148146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45952.117198148146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45952.117198148146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45952.117198148146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45952.117198148146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45952.117198148146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45952.117198148146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45952.117198148146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45952.117198148146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45952.117198148146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45952.117198148146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45952.117198148146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45952.117198148146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45952.117198148146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45952.117198148146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45952.117198148146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45952.117198148146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45952.117198148146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45952.117198148146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45952.117198148146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45952.117198148146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45952.117198148146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45952.117198148146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45952.117198148146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45952.117198148146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45952.117198148146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45952.117198148146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45952.117198148146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45952.117198148146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45952.117198148146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45952.117198148146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45952.117198148146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45952.117198148146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45952.117198148146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45952.117198148146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45952.117198148146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45952.117198148146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45952.117198148146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45952.117198148146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45952.117198148146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45952.117198148146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45952.117198148146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45952.117198148146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45952.117198148146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45952.117198148146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45952.117198148146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45952.117198148146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45952.117198148146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45952.117198148146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45952.117198148146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45952.117198148146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45952.117198148146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45952.117198148146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45952.117198148146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45952.117198148146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45952.117198148146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45952.117198148146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45952.117198148146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45952.117198148146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45952.117198148146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45952.117198148146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45952.117198148146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45952.117198148146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45952.117198148146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45952.117198148146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45952.117198148146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45952.117198148146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45952.117198148146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45952.117198148146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45952.117198148146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45952.117198148146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45952.117198148146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45952.117198148146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45952.117198148146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45952.117198148146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45952.117198148146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45952.117198148146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45952.117198148146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45952.117198148146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45952.117198148146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45952.117198148146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45952.117198148146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45952.117198148146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45952.117198148146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45952.117198148146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45952.117198148146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45952.117198148146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45952.117198148146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45952.117198148146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45952.117198148146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45952.117198148146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45952.117198148146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45952.117198148146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45952.117198148146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45952.117198148146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45952.117198148146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45952.117198148146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45952.117198148146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45952.117198148146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45952.117198148146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45952.117198148146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45952.117198148146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45952.117198148146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45952.117198148146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45952.117198148146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45952.117198148146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45952.117198148146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45952.117198148146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45952.117198148146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45952.117198148146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45952.117198148146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45952.117198148146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45952.117198148146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45952.117198148146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45952.117198148146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45952.117198148146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45952.117198148146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45952.117198148146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45952.117198148146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45952.117198148146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45952.117198148146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45952.117198148146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45952.117198148146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45952.117198148146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45952.117198148146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45952.117198148146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45952.117198148146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45952.117198148146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45952.117198148146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45952.117198148146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45952.117198148146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45952.117198148146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45952.117198148146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45952.117198148146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45952.117198148146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45952.117198148146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45952.117198148146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45952.117198148146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45952.117198148146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45952.117198148146</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45952.117198148146</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39094</v>
      </c>
      <c r="B2" s="37" t="str">
        <f>IFERROR(VLOOKUP(D2,DB!A:K,11,0),"")</f>
        <v>R5</v>
      </c>
      <c r="C2" s="37">
        <v>3</v>
      </c>
      <c r="D2" s="120" t="s">
        <v>36034</v>
      </c>
      <c r="E2" s="37" t="s">
        <v>38998</v>
      </c>
      <c r="F2" s="38">
        <v>45891.832060185188</v>
      </c>
      <c r="G2" s="146">
        <f ca="1">IFERROR(NOW()-F2,"")</f>
        <v>60.285137962957378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25.928320833329053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7.3456240740706562</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39081</v>
      </c>
      <c r="F5" s="155">
        <v>45948.661111111112</v>
      </c>
      <c r="G5" s="156">
        <f ca="1">IFERROR(NOW()-F5,"")</f>
        <v>3.456087037033285</v>
      </c>
      <c r="H5" s="155">
        <v>45948.661111111112</v>
      </c>
      <c r="I5" s="154" t="str">
        <f>IFERROR(VLOOKUP(D5,DB!A:F,6,0),"")</f>
        <v>SCECO</v>
      </c>
      <c r="J5" s="154" t="str">
        <f>IFERROR(VLOOKUP(D5,DB!A:G,7,0),"")</f>
        <v>Dead</v>
      </c>
      <c r="K5" s="154" t="s">
        <v>39101</v>
      </c>
      <c r="L5" s="154" t="str">
        <f>IFERROR(VLOOKUP(D5,DB!A:I,9,0),"")</f>
        <v>Latis</v>
      </c>
    </row>
    <row r="6" spans="1:13" ht="15">
      <c r="A6" s="163"/>
      <c r="B6" s="163" t="str">
        <f>IFERROR(VLOOKUP(D6,DB!A:K,11,0),"")</f>
        <v/>
      </c>
      <c r="C6" s="163"/>
      <c r="D6" s="163"/>
      <c r="E6" s="163"/>
      <c r="F6" s="164"/>
      <c r="G6" s="165">
        <f ca="1">IFERROR(NOW()-F6,"")</f>
        <v>45952.117198148146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45952.117198148146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45952.117198148146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45952.117198148146</v>
      </c>
      <c r="H9" s="164"/>
      <c r="I9" s="163" t="str">
        <f>IFERROR(VLOOKUP(D9,DB!A:F,6,0),"")</f>
        <v/>
      </c>
      <c r="J9" s="163" t="str">
        <f>IFERROR(VLOOKUP(D9,DB!A:G,7,0),"")</f>
        <v/>
      </c>
      <c r="K9" s="163"/>
      <c r="L9" s="163" t="str">
        <f>IFERROR(VLOOKUP(D9,DB!A:I,9,0),"")</f>
        <v/>
      </c>
    </row>
    <row r="10" spans="1:13" ht="15">
      <c r="A10" s="163"/>
      <c r="B10" s="163" t="str">
        <f>IFERROR(VLOOKUP(D10,DB!A:K,11,0),"")</f>
        <v/>
      </c>
      <c r="C10" s="163"/>
      <c r="D10"/>
      <c r="E10" s="163"/>
      <c r="F10" s="164"/>
      <c r="G10" s="165">
        <f ca="1">IFERROR(NOW()-F10,"")</f>
        <v>45952.117198148146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45952.117198032407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45952.117198032407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45952.117198032407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45952.117198032407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45952.117198148146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45952.117198148146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45952.117198148146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45952.117198148146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45952.117198148146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45952.117198148146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45952.117198148146</v>
      </c>
      <c r="H21" s="164"/>
      <c r="I21" s="163" t="str">
        <f>IFERROR(VLOOKUP(D21,DB!A:F,6,0),"")</f>
        <v/>
      </c>
      <c r="J21" s="163" t="str">
        <f>IFERROR(VLOOKUP(D21,DB!A:G,7,0),"")</f>
        <v/>
      </c>
      <c r="K21" s="163"/>
      <c r="L21" s="163" t="str">
        <f>IFERROR(VLOOKUP(D21,DB!A:I,9,0),"")</f>
        <v/>
      </c>
    </row>
    <row r="22" spans="1:12" ht="15">
      <c r="A22" s="163"/>
      <c r="B22" s="163" t="str">
        <f>IFERROR(VLOOKUP(D22,DB!A:K,11,0),"")</f>
        <v/>
      </c>
      <c r="C22" s="163"/>
      <c r="D22" s="159"/>
      <c r="E22" s="163"/>
      <c r="F22" s="164"/>
      <c r="G22" s="165">
        <f ca="1">IFERROR(NOW()-F22,"")</f>
        <v>45952.117198148146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45952.117198148146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45952.117198148146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45952.117198148146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45952.117198148146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45952.117198148146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45952.117198148146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45952.117198148146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45952.117198148146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45952.117198148146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45952.117198148146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45952.117198148146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45952.117198148146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45952.117198148146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45952.117198148146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45952.117198148146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45952.117198148146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45952.117198148146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45952.117198148146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45952.117198148146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45952.117198148146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45952.117198148146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45952.117198148146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45952.117198148146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45952.117198148146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45952.117198148146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45952.117198148146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45952.117198148146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45952.117198148146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45952.117198148146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45952.117198148146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45952.117198148146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45952.117198148146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45952.117198148146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45952.117198148146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45952.117198148146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45952.117198148146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45952.117198148146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45952.117198148146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45952.117198148146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45952.117198148146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45952.117198148146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45952.117198148146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45952.117198148146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45952.117198148146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45952.117198148146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45952.117198148146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45952.117198148146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45952.117198148146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45952.117198148146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45952.117198148146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45952.117198148146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45952.117198148146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45952.117198148146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45952.117198148146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45952.117198148146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45952.117198148146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45952.117198148146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45952.117198148146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45952.117198148146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45952.117198148146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45952.117198148146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45952.117198148146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45952.117198148146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45952.117198148146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45952.117198148146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45952.117198148146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45952.117198148146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45952.117198148146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45952.117198148146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45952.117198148146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45952.117198148146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45952.117198148146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45952.117198148146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45952.117198148146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45952.117198148146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45952.117198148146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45952.117198148146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45952.117198148146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45952.117198148146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45952.117198148146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45952.117198148146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45952.117198148146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45952.117198148146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45952.117198148146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45952.117198148146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45952.117198148146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45952.117198148146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45952.117198148146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45952.117198148146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45952.117198148146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45952.117198148146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45952.117198148146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45952.117198148146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45952.117198148146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45952.117198148146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45952.117198148146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45952.117198148146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45952.117198148146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45952.117198148146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45952.117198148146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45952.117198148146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45952.117198148146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45952.117198148146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45952.117198148146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45952.117198148146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45952.117198148146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45952.117198148146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45952.117198148146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45952.117198148146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45952.117198148146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45952.117198148146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45952.117198148146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45952.117198148146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45952.117198148146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45952.117198148146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45952.117198148146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45952.117198148146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45952.117198148146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45952.117198148146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45952.117198148146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45952.117198148146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45952.117198148146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45952.117198148146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45952.117198148146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45952.117198148146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45952.117198148146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45952.117198148146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45952.117198148146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45952.117198148146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45952.117198148146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45952.117198148146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45952.117198148146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45952.117198148146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45952.117198148146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45952.117198148146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45952.117198148146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45952.117198148146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45952.117198148146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45952.117198148146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45952.117198148146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45952.117198148146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45952.117198148146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45952.117198148146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45952.117198148146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45952.117198148146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45952.117198148146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45952.117198148146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45952.117198148146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45952.117198148146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45952.117198148146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45952.117198148146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45952.117198148146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45952.117198148146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45952.117198148146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45952.117198148146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45952.117198148146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45952.117198148146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45952.117198148146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45952.117198148146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45952.117198148146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45952.117198148146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45952.117198148146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45952.117198148146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45952.117198148146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45952.117198148146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45952.117198148146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45952.117198148146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45952.117198148146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45952.117198148146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45952.117198148146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45952.117198148146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45952.117198148146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45952.117198148146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45952.117198148146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45952.117198148146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45952.117198148146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45952.117198148146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45952.117198148146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45952.117198148146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45952.117198148146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45952.117198148146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45952.117198148146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45952.117198148146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45952.117198148146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45952.117198148146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45952.117198148146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45952.117198148146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45952.117198148146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45952.117198148146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45952.117198148146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45952.117198148146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45952.117198148146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45952.117198148146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45952.117198148146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45952.117198148146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45952.117198148146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45952.117198148146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45952.117198148146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45952.117198148146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45952.117198148146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45952.117198148146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45952.117198148146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45952.117198148146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45952.117198148146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45952.117198148146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45952.117198148146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45952.117198148146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45952.117198148146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45952.117198148146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45952.117198148146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45952.117198148146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45952.117198148146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45952.117198148146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45952.117198148146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45952.117198148146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45952.117198148146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45952.117198148146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45952.117198148146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45952.117198148146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45952.117198148146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45952.117198148146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45952.117198148146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45952.117198148146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45952.117198148146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45952.117198148146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45952.117198148146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45952.117198148146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45952.117198148146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45952.117198148146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45952.117198148146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45952.117198148146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45952.117198148146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45952.117198148146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45952.117198148146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45952.117198148146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45952.117198148146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45952.117198148146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45952.117198148146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45952.117198148146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45952.117198148146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45952.117198148146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45952.117198148146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45952.117198148146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45952.117198148146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45952.117198148146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45952.117198148146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45952.117198148146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45952.117198148146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45952.117198148146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45952.117198148146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45952.117198148146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45952.117198148146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45952.117198148146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45952.117198148146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45952.117198148146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45952.117198148146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45952.117198148146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45952.117198148146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45952.117198148146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45952.117198148146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45952.117198148146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45952.117198148146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45952.117198148146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45952.117198148146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45952.117198148146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45952.117198148146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45952.117198148146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45952.117198148146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45952.117198148146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45952.117198148146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45952.117198148146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45952.117198148146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45952.117198148146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45952.117198148146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45952.117198148146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45952.117198148146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45952.117198148146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45952.117198148146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45952.117198148146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45952.117198148146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45952.117198148146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45952.117198148146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45952.117198148146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45952.117198148146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45952.117198148146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45952.117198148146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45952.117198148146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45952.117198148146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45952.117198148146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45952.117198148146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45952.117198148146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45952.117198148146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45952.117198148146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45952.117198148146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45952.117198148146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45952.117198148146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45952.117198148146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45952.117198148146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45952.117198148146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45952.117198148146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45952.117198148146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45952.117198148146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45952.117198148146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45952.117198148146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45952.117198148146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45952.117198148146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45952.117198148146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45952.117198148146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45952.117198148146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45952.117198148146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45952.117198148146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45952.117198148146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45952.117198148146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45952.117198148146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45952.117198148146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45952.117198148146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45952.117198148146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45952.117198148146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45952.117198148146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45952.117198148146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45952.117198148146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45952.117198148146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45952.117198148146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45952.117198148146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45952.117198148146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45952.117198148146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45952.117198148146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45952.117198148146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45952.117198148146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45952.117198148146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45952.117198148146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45952.117198148146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45952.117198148146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45952.117198148146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45952.117198148146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45952.117198148146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45952.117198148146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45952.117198148146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45952.117198148146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45952.117198148146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45952.117198148146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45952.117198148146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45952.117198148146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45952.117198148146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45952.117198148146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45952.117198148146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45952.117198148146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45952.117198148146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45952.117198148146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45952.117198148146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45952.117198148146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45952.117198148146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45952.117198148146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45952.117198148146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45952.117198148146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45952.117198148146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45952.117198148146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45952.117198148146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45952.117198148146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45952.117198148146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45952.117198148146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45952.117198148146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45952.117198148146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45952.117198148146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45952.117198148146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45952.117198148146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45952.117198148146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45952.117198148146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45952.117198148146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45952.117198148146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45952.117198148146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45952.117198148146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45952.117198148146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45952.117198148146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45952.117198148146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45952.117198148146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45952.117198148146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45952.117198148146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45952.117198148146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45952.117198148146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45952.117198148146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45952.117198148146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45952.117198148146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45952.117198148146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45952.117198148146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45952.117198148146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45952.117198148146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45952.117198148146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45952.117198148146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45952.117198148146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45952.117198148146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45952.117198148146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45952.117198148146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45952.117198148146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45952.117198148146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45952.117198148146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45952.117198148146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45952.117198148146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45952.117198148146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45952.117198148146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45952.117198148146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45952.117198148146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45952.117198148146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45952.117198148146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45952.117198148146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45952.117198148146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45952.117198148146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45952.117198148146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45952.117198148146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45952.117198148146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45952.117198148146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45952.117198148146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45952.117198148146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45952.117198148146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45952.117198148146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45952.117198148146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45952.117198148146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45952.117198148146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45952.117198148146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45952.117198148146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45952.117198148146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45952.117198148146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45952.117198148146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45952.117198148146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45952.117198148146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45952.117198148146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45952.117198148146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45952.117198148146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45952.117198148146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45952.117198148146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45952.117198148146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45952.117198148146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45952.117198148146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45952.117198148146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45952.117198148146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45952.117198148146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45952.117198148146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45952.117198148146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45952.117198148146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45952.117198148146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45952.117198148146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45952.117198148146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45952.117198148146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45952.117198148146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45952.117198148146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45952.117198148146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45952.117198148146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45952.117198148146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45952.117198148146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45952.117198148146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45952.117198148146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45952.117198148146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45952.117198148146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45952.117198148146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45952.117198148146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45952.117198148146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45952.117198148146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45952.117198148146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45952.117198148146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45952.117198148146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45952.117198148146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45952.117198148146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45952.117198148146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45952.117198148146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45952.117198148146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45952.117198148146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45952.117198148146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45952.117198148146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45952.117198148146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45952.117198148146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45952.117198148146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45952.117198148146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45952.117198148146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45952.117198148146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45952.117198148146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45952.117198148146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45952.117198148146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45952.117198148146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45952.117198148146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45952.117198148146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45952.117198148146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45952.117198148146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45952.117198148146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45952.117198148146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45952.117198148146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45952.117198148146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45952.117198148146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45952.117198148146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45952.117198148146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45952.117198148146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45952.117198148146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45952.117198148146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45952.117198148146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45952.117198148146</v>
      </c>
      <c r="H516" s="164"/>
      <c r="I516" s="163" t="str">
        <f>IFERROR(VLOOKUP(D516,DB!A:F,6,0),"")</f>
        <v/>
      </c>
      <c r="J516" s="163" t="str">
        <f>IFERROR(VLOOKUP(D516,DB!A:G,7,0),"")</f>
        <v/>
      </c>
      <c r="K516" s="163"/>
      <c r="L516" s="163"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45952.117198148146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45952.117198148146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45952.117198148146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45952.117198148146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45952.117198148146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45952.117198148146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45952.117198148146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45952.117198148146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45952.117198148146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45952.117198148146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45952.117198148146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45952.117198148146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45952.117198148146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45952.117198148146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45952.117198148146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45952.117198148146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45952.117198148146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45952.117198148146</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2025-10-21T23:50:50Z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