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57" documentId="13_ncr:1_{F6CB121F-512D-4AA6-A0C1-0FB36C537598}" xr6:coauthVersionLast="47" xr6:coauthVersionMax="47" xr10:uidLastSave="{F614BE7C-C1BD-4229-A80C-90061D03C79B}"/>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<sst xmlns="http://schemas.openxmlformats.org/spreadsheetml/2006/main" count="179028" uniqueCount="39106">
  <si>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</si>
  <si>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</si>
  <si>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</si>
  <si>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</si>
  <si>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</si>
  <si>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</si>
  <si>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</si>
  <si>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</si>
  <si>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</si>
  <si>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</si>
  <si>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</si>
  <si>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</si>
  <si>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</si>
  <si>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</si>
  <si>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</si>
  <si>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</si>
  <si>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</si>
  <si>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</si>
  <si>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</si>
  <si>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</si>
  <si>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</si>
  <si>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</si>
  <si>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</si>
  <si>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</si>
  <si>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</si>
  <si>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</si>
  <si>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</si>
  <si>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</si>
  <si>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</si>
  <si>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</si>
  <si>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</si>
  <si>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</si>
  <si>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</si>
  <si>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</si>
  <si>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</si>
  <si>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</si>
  <si>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</si>
  <si>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</si>
  <si>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</si>
  <si>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</si>
  <si>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</si>
  <si>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</si>
  <si>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</si>
  <si>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</si>
  <si>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</si>
  <si>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</si>
  <si>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</si>
  <si>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</si>
  <si>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</si>
  <si>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</si>
  <si>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</si>
  <si>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</si>
  <si>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</si>
  <si>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</si>
  <si>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</si>
  <si>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</si>
  <si>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</si>
  <si>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</si>
  <si>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</si>
  <si>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</si>
  <si>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</si>
  <si>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</si>
  <si>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</si>
  <si>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</si>
  <si>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</si>
  <si>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</si>
  <si>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</si>
  <si>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</si>
  <si>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</si>
  <si>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</si>
  <si>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</si>
  <si>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</si>
  <si>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</si>
  <si>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</si>
  <si>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</si>
  <si>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</si>
  <si>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</si>
  <si>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</si>
  <si>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</si>
  <si>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</si>
  <si>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</si>
  <si>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</si>
  <si>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</si>
  <si>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</si>
  <si>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</si>
  <si>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</si>
  <si>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</si>
  <si>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</si>
  <si>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</si>
  <si>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</si>
  <si>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</si>
  <si>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</si>
  <si>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</si>
  <si>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</si>
  <si>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</si>
  <si>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</si>
  <si>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</si>
  <si>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</si>
  <si>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</si>
  <si>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</si>
  <si>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</si>
  <si>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</si>
  <si>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</si>
  <si>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</si>
  <si>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</si>
  <si>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</si>
  <si>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</si>
  <si>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</si>
  <si>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</si>
  <si>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</si>
  <si>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</si>
  <si>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</si>
  <si>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</si>
  <si>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</si>
  <si>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</si>
  <si>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</si>
  <si>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</si>
  <si>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</si>
  <si>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</si>
  <si>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</si>
  <si>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</si>
  <si>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</si>
  <si>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</si>
  <si>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</si>
  <si>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</si>
  <si>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</si>
  <si>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</si>
  <si>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</si>
  <si>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</si>
  <si>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</si>
  <si>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</si>
  <si>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</si>
  <si>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</si>
  <si>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</si>
  <si>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</si>
  <si>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</si>
  <si>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</si>
  <si>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</si>
  <si>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</si>
  <si>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</si>
  <si>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</si>
  <si>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</si>
  <si>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</si>
  <si>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</si>
  <si>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</si>
  <si>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</si>
  <si>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</si>
  <si>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</si>
  <si>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</si>
  <si>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</si>
  <si>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</si>
  <si>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</si>
  <si>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</si>
  <si>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</si>
  <si>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</si>
  <si>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</si>
  <si>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</si>
  <si>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</si>
  <si>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</si>
  <si>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</si>
  <si>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</si>
  <si>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</si>
  <si>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</si>
  <si>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</si>
  <si>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</si>
  <si>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</si>
  <si>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</si>
  <si>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</si>
  <si>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</si>
  <si>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</si>
  <si>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</si>
  <si>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</si>
  <si>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</si>
  <si>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</si>
  <si>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</si>
  <si>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</si>
  <si>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</si>
  <si>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</si>
  <si>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</si>
  <si>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</si>
  <si>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</si>
  <si>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</si>
  <si>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</si>
  <si>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</si>
  <si>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</si>
  <si>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</si>
  <si>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</si>
  <si>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</si>
  <si>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</si>
  <si>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</si>
  <si>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</si>
  <si>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</si>
  <si>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</si>
  <si>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</si>
  <si>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</si>
  <si>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</si>
  <si>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</si>
  <si>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</si>
  <si>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</si>
  <si>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</si>
  <si>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</si>
  <si>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</si>
  <si>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</si>
  <si>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</si>
  <si>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</si>
  <si>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</si>
  <si>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</si>
  <si>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</si>
  <si>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</si>
  <si>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</si>
  <si>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</si>
  <si>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</si>
  <si>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</si>
  <si>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</si>
  <si>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</si>
  <si>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</si>
  <si>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</si>
  <si>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</si>
  <si>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</si>
  <si>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</si>
  <si>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</si>
  <si>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</si>
  <si>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</si>
  <si>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</si>
  <si>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</si>
  <si>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</si>
  <si>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</si>
  <si>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</si>
  <si>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</si>
  <si>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</si>
  <si>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</si>
  <si>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</si>
  <si>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</si>
  <si>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</si>
  <si>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</si>
  <si>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</si>
  <si>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</si>
  <si>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</si>
  <si>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</si>
  <si>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</si>
  <si>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</si>
  <si>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</si>
  <si>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</si>
  <si>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</si>
  <si>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</si>
  <si>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</si>
  <si>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</si>
  <si>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</si>
  <si>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</si>
  <si>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</si>
  <si>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</si>
  <si>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</si>
  <si>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</si>
  <si>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</si>
  <si>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</si>
  <si>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</si>
  <si>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</si>
  <si>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</si>
  <si>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</si>
  <si>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</si>
  <si>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</si>
  <si>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</si>
  <si>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</si>
  <si>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</si>
  <si>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</si>
  <si>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</si>
  <si>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</si>
  <si>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</si>
  <si>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</si>
  <si>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</si>
  <si>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</si>
  <si>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</si>
  <si>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</si>
  <si>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</si>
  <si>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</si>
  <si>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</si>
  <si>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</si>
  <si>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</si>
  <si>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</si>
  <si>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</si>
  <si>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</si>
  <si>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</si>
  <si>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</si>
  <si>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</si>
  <si>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</si>
  <si>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</si>
  <si>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</si>
  <si>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</si>
  <si>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</si>
  <si>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</si>
  <si>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</si>
  <si>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</si>
  <si>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</si>
  <si>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</si>
  <si>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</si>
  <si>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</si>
  <si>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</si>
  <si>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</si>
  <si>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</si>
  <si>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</si>
  <si>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</si>
  <si>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</si>
  <si>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</si>
  <si>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</si>
  <si>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</si>
  <si>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</si>
  <si>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</si>
  <si>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</si>
  <si>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</si>
  <si>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</si>
  <si>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</si>
  <si>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</si>
  <si>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</si>
  <si>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</si>
  <si>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</si>
  <si>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</si>
  <si>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</si>
  <si>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</si>
  <si>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</si>
  <si>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</si>
  <si>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</si>
  <si>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</si>
  <si>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</si>
  <si>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</si>
  <si>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</si>
  <si>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</si>
  <si>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</si>
  <si>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</si>
  <si>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</si>
  <si>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</si>
  <si>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</si>
  <si>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</si>
  <si>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</si>
  <si>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</si>
  <si>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</si>
  <si>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</si>
  <si>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</si>
  <si>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</si>
  <si>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</si>
  <si>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</si>
  <si>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</si>
  <si>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</si>
  <si>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</si>
  <si>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</si>
  <si>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</si>
  <si>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</si>
  <si>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</si>
  <si>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</si>
  <si>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</si>
  <si>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</si>
  <si>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</si>
  <si>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</si>
  <si>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</si>
  <si>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</si>
  <si>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</si>
  <si>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</si>
  <si>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</si>
  <si>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</si>
  <si>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</si>
  <si>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</si>
  <si>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</si>
  <si>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</si>
  <si>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</si>
  <si>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</si>
  <si>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</si>
  <si>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</si>
  <si>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</si>
  <si>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</si>
  <si>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</si>
  <si>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</si>
  <si>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</si>
  <si>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</si>
  <si>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</si>
  <si>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</si>
  <si>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</si>
  <si>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</si>
  <si>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</si>
  <si>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</si>
  <si>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</si>
  <si>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</si>
  <si>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</si>
  <si>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</si>
  <si>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</si>
  <si>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</si>
  <si>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</si>
  <si>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</si>
  <si>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</si>
  <si>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</si>
  <si>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</si>
  <si>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</si>
  <si>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</si>
  <si>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</si>
  <si>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</si>
  <si>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</si>
  <si>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</si>
  <si>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</si>
  <si>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</si>
  <si>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</si>
  <si>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</si>
  <si>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</si>
  <si>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</si>
  <si>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</si>
  <si>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</si>
  <si>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</si>
  <si>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</si>
  <si>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</si>
  <si>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</si>
  <si>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</si>
  <si>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</si>
  <si>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</si>
  <si>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</si>
  <si>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</si>
  <si>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</si>
  <si>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</si>
  <si>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</si>
  <si>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</si>
  <si>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</si>
  <si>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</si>
  <si>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</si>
  <si>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</si>
  <si>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</si>
  <si>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</si>
  <si>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</si>
  <si>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</si>
  <si>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</si>
  <si>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</si>
  <si>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</si>
  <si>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</si>
  <si>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</si>
  <si>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</si>
  <si>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</si>
  <si>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</si>
  <si>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</si>
  <si>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</si>
  <si>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</si>
  <si>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</si>
  <si>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</si>
  <si>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</si>
  <si>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</si>
  <si>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</si>
  <si>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</si>
  <si>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</si>
  <si>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</si>
  <si>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</si>
  <si>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</si>
  <si>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</si>
  <si>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</si>
  <si>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</si>
  <si>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</si>
  <si>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</si>
  <si>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</si>
  <si>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</si>
  <si>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</si>
  <si>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</si>
  <si>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</si>
  <si>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</si>
  <si>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</si>
  <si>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</si>
  <si>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</si>
  <si>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</si>
  <si>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</si>
  <si>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</si>
  <si>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</si>
  <si>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</si>
  <si>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</si>
  <si>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</si>
  <si>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</si>
  <si>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</si>
  <si>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</si>
  <si>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</si>
  <si>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</si>
  <si>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</si>
  <si>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</si>
  <si>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</si>
  <si>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</si>
  <si>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</si>
  <si>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</si>
  <si>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</si>
  <si>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</si>
  <si>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</si>
  <si>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</si>
  <si>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</si>
  <si>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</si>
  <si>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</si>
  <si>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</si>
  <si>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</si>
  <si>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</si>
  <si>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</si>
  <si>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</si>
  <si>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</si>
  <si>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</si>
  <si>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</si>
  <si>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</si>
  <si>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</si>
  <si>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</si>
  <si>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</si>
  <si>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</si>
  <si>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</si>
  <si>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</si>
  <si>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</si>
  <si>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</si>
  <si>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</si>
  <si>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</si>
  <si>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</si>
  <si>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</si>
  <si>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</si>
  <si>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</si>
  <si>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</si>
  <si>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</si>
  <si>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</si>
  <si>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</si>
  <si>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</si>
  <si>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</si>
  <si>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</si>
  <si>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</si>
  <si>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</si>
  <si>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</si>
  <si>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</si>
  <si>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</si>
  <si>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</si>
  <si>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</si>
  <si>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</si>
  <si>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</si>
  <si>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</si>
  <si>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</si>
  <si>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</si>
  <si>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</si>
  <si>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</si>
  <si>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</si>
  <si>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</si>
  <si>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</si>
  <si>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</si>
  <si>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</si>
  <si>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</si>
  <si>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</si>
  <si>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</si>
  <si>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</si>
  <si>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</si>
  <si>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</si>
  <si>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</si>
  <si>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</si>
  <si>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</si>
  <si>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</si>
  <si>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</si>
  <si>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</si>
  <si>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</si>
  <si>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</si>
  <si>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</si>
  <si>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</si>
  <si>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</si>
  <si>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</si>
  <si>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</si>
  <si>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</si>
  <si>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</si>
  <si>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</si>
  <si>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</si>
  <si>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</si>
  <si>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</si>
  <si>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</si>
  <si>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</si>
  <si>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</si>
  <si>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</si>
  <si>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</si>
  <si>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</si>
  <si>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</si>
  <si>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</si>
  <si>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</si>
  <si>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</si>
  <si>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</si>
  <si>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</si>
  <si>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</si>
  <si>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</si>
  <si>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</si>
  <si>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</si>
  <si>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</si>
  <si>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</si>
  <si>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</si>
  <si>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</si>
  <si>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</si>
  <si>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</si>
  <si>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</si>
  <si>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</si>
  <si>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</si>
  <si>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</si>
  <si>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</si>
  <si>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</si>
  <si>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</si>
  <si>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</si>
  <si>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</si>
  <si>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</si>
  <si>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</si>
  <si>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</si>
  <si>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</si>
  <si>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</si>
  <si>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</si>
  <si>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</si>
  <si>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</si>
  <si>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</si>
  <si>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</si>
  <si>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</si>
  <si>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</si>
  <si>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</si>
  <si>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</si>
  <si>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</si>
  <si>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</si>
  <si>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</si>
  <si>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</si>
  <si>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</si>
  <si>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</si>
  <si>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</si>
  <si>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</si>
  <si>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</si>
  <si>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</si>
  <si>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</si>
  <si>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</si>
  <si>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</si>
  <si>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</si>
  <si>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</si>
  <si>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</si>
  <si>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</si>
  <si>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</si>
  <si>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</si>
  <si>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</si>
  <si>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</si>
  <si>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</si>
  <si>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</si>
  <si>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</si>
  <si>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</si>
  <si>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</si>
  <si>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</si>
  <si>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</si>
  <si>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</si>
  <si>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</si>
  <si>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</si>
  <si>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</si>
  <si>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</si>
  <si>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</si>
  <si>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</si>
  <si>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</si>
  <si>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</si>
  <si>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</si>
  <si>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</si>
  <si>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</si>
  <si>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</si>
  <si>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</si>
  <si>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</si>
  <si>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</si>
  <si>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</si>
  <si>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</si>
  <si>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</si>
  <si>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</si>
  <si>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</si>
  <si>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</si>
  <si>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</si>
  <si>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</si>
  <si>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</si>
  <si>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</si>
  <si>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</si>
  <si>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</si>
  <si>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</si>
  <si>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</si>
  <si>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</si>
  <si>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</si>
  <si>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</si>
  <si>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</si>
  <si>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</si>
  <si>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</si>
  <si>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</si>
  <si>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</si>
  <si>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</si>
  <si>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</si>
  <si>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</si>
  <si>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</si>
  <si>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</si>
  <si>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</si>
  <si>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</si>
  <si>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</si>
  <si>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</si>
  <si>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</si>
  <si>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</si>
  <si>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</si>
  <si>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</si>
  <si>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</si>
  <si>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</si>
  <si>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</si>
  <si>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</si>
  <si>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</si>
  <si>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</si>
  <si>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</si>
  <si>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</si>
  <si>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</si>
  <si>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</si>
  <si>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</si>
  <si>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</si>
  <si>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</si>
  <si>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</si>
  <si>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</si>
  <si>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</si>
  <si>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</si>
  <si>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</si>
  <si>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</si>
  <si>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</si>
  <si>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</si>
  <si>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</si>
  <si>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</si>
  <si>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</si>
  <si>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</si>
  <si>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</si>
  <si>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</si>
  <si>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</si>
  <si>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</si>
  <si>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</si>
  <si>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</si>
  <si>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</si>
  <si>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</si>
  <si>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</si>
  <si>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</si>
  <si>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</si>
  <si>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</si>
  <si>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</si>
  <si>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</si>
  <si>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</si>
  <si>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</si>
  <si>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</si>
  <si>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</si>
  <si>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</si>
  <si>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</si>
  <si>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</si>
  <si>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</si>
  <si>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</si>
  <si>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</si>
  <si>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</si>
  <si>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</si>
  <si>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</si>
  <si>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</si>
  <si>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</si>
  <si>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</si>
  <si>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</si>
  <si>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</si>
  <si>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</si>
  <si>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</si>
  <si>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</si>
  <si>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</si>
  <si>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</si>
  <si>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</si>
  <si>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</si>
  <si>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</si>
  <si>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</si>
  <si>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</si>
  <si>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</si>
  <si>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</si>
  <si>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</si>
  <si>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</si>
  <si>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</si>
  <si>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</si>
  <si>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</si>
  <si>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</si>
  <si>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</si>
  <si>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</si>
  <si>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</si>
  <si>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</si>
  <si>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</si>
  <si>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</si>
  <si>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</si>
  <si>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</si>
  <si>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</si>
  <si>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</si>
  <si>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</si>
  <si>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</si>
  <si>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</si>
  <si>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</si>
  <si>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</si>
  <si>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</si>
  <si>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</si>
  <si>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</si>
  <si>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</si>
  <si>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</si>
  <si>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</si>
  <si>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</si>
  <si>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</si>
  <si>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</si>
  <si>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</si>
  <si>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</si>
  <si>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</si>
  <si>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</si>
  <si>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</si>
  <si>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</si>
  <si>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</si>
  <si>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</si>
  <si>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</si>
  <si>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</si>
  <si>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</si>
  <si>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</si>
  <si>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</si>
  <si>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</si>
  <si>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</si>
  <si>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</si>
  <si>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</si>
  <si>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</si>
  <si>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</si>
  <si>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</si>
  <si>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</si>
  <si>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</si>
  <si>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</si>
  <si>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</si>
  <si>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</si>
  <si>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</si>
  <si>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</si>
  <si>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</si>
  <si>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</si>
  <si>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</si>
  <si>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</si>
  <si>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</si>
  <si>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</si>
  <si>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</si>
  <si>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</si>
  <si>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</si>
  <si>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</si>
  <si>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</si>
  <si>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</si>
  <si>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</si>
  <si>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</si>
  <si>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</si>
  <si>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</si>
  <si>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</si>
  <si>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</si>
  <si>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</si>
  <si>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</si>
  <si>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</si>
  <si>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</si>
  <si>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</si>
  <si>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</si>
  <si>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</si>
  <si>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</si>
  <si>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</si>
  <si>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</si>
  <si>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</si>
  <si>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</si>
  <si>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</si>
  <si>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</si>
  <si>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</si>
  <si>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</si>
  <si>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</si>
  <si>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</si>
  <si>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</si>
  <si>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</si>
  <si>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</si>
  <si>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</si>
  <si>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</si>
  <si>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</si>
  <si>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</si>
  <si>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</si>
  <si>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</si>
  <si>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</si>
  <si>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</si>
  <si>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</si>
  <si>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</si>
  <si>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</si>
  <si>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</si>
  <si>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</si>
  <si>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</si>
  <si>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</si>
  <si>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</si>
  <si>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</si>
  <si>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</si>
  <si>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</si>
  <si>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</si>
  <si>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</si>
  <si>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</si>
  <si>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</si>
  <si>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</si>
  <si>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</si>
  <si>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</si>
  <si>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</si>
  <si>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</si>
  <si>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</si>
  <si>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</si>
  <si>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</si>
  <si>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</si>
  <si>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</si>
  <si>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</si>
  <si>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</si>
  <si>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</si>
  <si>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</si>
  <si>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</si>
  <si>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</si>
  <si>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</si>
  <si>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</si>
  <si>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</si>
  <si>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</si>
  <si>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</si>
  <si>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</si>
  <si>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</si>
  <si>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</si>
  <si>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</si>
  <si>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</si>
  <si>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</si>
  <si>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</si>
  <si>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</si>
  <si>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</si>
  <si>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</si>
  <si>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</si>
  <si>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</si>
  <si>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</si>
  <si>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</si>
  <si>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</si>
  <si>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</si>
  <si>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</si>
  <si>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</si>
  <si>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</si>
  <si>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</si>
  <si>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</si>
  <si>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</si>
  <si>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</si>
  <si>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</si>
  <si>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</si>
  <si>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</si>
  <si>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</si>
  <si>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</si>
  <si>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</si>
  <si>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</si>
  <si>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</si>
  <si>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</si>
  <si>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</si>
  <si>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</si>
  <si>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</si>
  <si>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</si>
  <si>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</si>
  <si>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</si>
  <si>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</si>
  <si>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</si>
  <si>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</si>
  <si>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</si>
  <si>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</si>
  <si>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</si>
  <si>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</si>
  <si>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</si>
  <si>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</si>
  <si>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</si>
  <si>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</si>
  <si>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</si>
  <si>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</si>
  <si>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</si>
  <si>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</si>
  <si>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</si>
  <si>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</si>
  <si>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</si>
  <si>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</si>
  <si>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</si>
  <si>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</si>
  <si>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</si>
  <si>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</si>
  <si>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</si>
  <si>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</si>
  <si>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</si>
  <si>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</si>
  <si>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</si>
  <si>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</si>
  <si>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</si>
  <si>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</si>
  <si>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</si>
  <si>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</si>
  <si>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</si>
  <si>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</si>
  <si>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</si>
  <si>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</si>
  <si>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</si>
  <si>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</si>
  <si>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</si>
  <si>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</si>
  <si>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</si>
  <si>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</si>
  <si>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</si>
  <si>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</si>
  <si>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</si>
  <si>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</si>
  <si>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</si>
  <si>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</si>
  <si>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</si>
  <si>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</si>
  <si>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</si>
  <si>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</si>
  <si>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</si>
  <si>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</si>
  <si>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</si>
  <si>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</si>
  <si>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</si>
  <si>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</si>
  <si>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</si>
  <si>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</si>
  <si>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</si>
  <si>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</si>
  <si>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</si>
  <si>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</si>
  <si>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</si>
  <si>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</si>
  <si>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</si>
  <si>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</si>
  <si>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</si>
  <si>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</si>
  <si>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</si>
  <si>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</si>
  <si>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</si>
  <si>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</si>
  <si>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</si>
  <si>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</si>
  <si>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</si>
  <si>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</si>
  <si>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</si>
  <si>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</si>
  <si>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</si>
  <si>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</si>
  <si>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</si>
  <si>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</si>
  <si>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</si>
  <si>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</si>
  <si>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</si>
  <si>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</si>
  <si>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</si>
  <si>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</si>
  <si>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</si>
  <si>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</si>
  <si>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</si>
  <si>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</si>
  <si>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</si>
  <si>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</si>
  <si>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</si>
  <si>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</si>
  <si>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</si>
  <si>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</si>
  <si>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</si>
  <si>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</si>
  <si>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</si>
  <si>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</si>
  <si>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</si>
  <si>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</si>
  <si>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</si>
  <si>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</si>
  <si>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</si>
  <si>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</si>
  <si>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</si>
  <si>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</si>
  <si>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</si>
  <si>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</si>
  <si>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</si>
  <si>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</si>
  <si>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</si>
  <si>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</si>
  <si>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</si>
  <si>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</si>
  <si>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</si>
  <si>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</si>
  <si>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</si>
  <si>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</si>
  <si>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</si>
  <si>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</si>
  <si>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</si>
  <si>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</si>
  <si>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</si>
  <si>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</si>
  <si>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</si>
  <si>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</si>
  <si>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</si>
  <si>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</si>
  <si>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</si>
  <si>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</si>
  <si>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</si>
  <si>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</si>
  <si>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</si>
  <si>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</si>
  <si>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</si>
  <si>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</si>
  <si>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</si>
  <si>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</si>
  <si>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</si>
  <si>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</si>
  <si>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</si>
  <si>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</si>
  <si>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</si>
  <si>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</si>
  <si>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</si>
  <si>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</si>
  <si>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</si>
  <si>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</si>
  <si>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</si>
  <si>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</si>
  <si>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</si>
  <si>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</si>
  <si>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</si>
  <si>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</si>
  <si>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</si>
  <si>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</si>
  <si>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</si>
  <si>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</si>
  <si>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</si>
  <si>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</si>
  <si>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</si>
  <si>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</si>
  <si>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</si>
  <si>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</si>
  <si>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</si>
  <si>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</si>
  <si>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</si>
  <si>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</si>
  <si>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</si>
  <si>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</si>
  <si>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</si>
  <si>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</si>
  <si>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</si>
  <si>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</si>
  <si>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</si>
  <si>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</si>
  <si>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</si>
  <si>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</si>
  <si>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</si>
  <si>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</si>
  <si>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</si>
  <si>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</si>
  <si>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</si>
  <si>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</si>
  <si>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</si>
  <si>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</si>
  <si>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</si>
  <si>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</si>
  <si>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</si>
  <si>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</si>
  <si>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</si>
  <si>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</si>
  <si>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</si>
  <si>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</si>
  <si>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</si>
  <si>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</si>
  <si>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</si>
  <si>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</si>
  <si>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</si>
  <si>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</si>
  <si>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</si>
  <si>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</si>
  <si>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</si>
  <si>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</si>
  <si>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</si>
  <si>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</si>
  <si>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</si>
  <si>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</si>
  <si>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</si>
  <si>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</si>
  <si>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</si>
  <si>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</si>
  <si>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</si>
  <si>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</si>
  <si>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</si>
  <si>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</si>
  <si>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</si>
  <si>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</si>
  <si>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</si>
  <si>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</si>
  <si>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</si>
  <si>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</si>
  <si>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</si>
  <si>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</si>
  <si>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</si>
  <si>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</si>
  <si>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</si>
  <si>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</si>
  <si>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</si>
  <si>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</si>
  <si>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</si>
  <si>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</si>
  <si>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</si>
  <si>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</si>
  <si>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</si>
  <si>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</si>
  <si>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</si>
  <si>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</si>
  <si>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</si>
  <si>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</si>
  <si>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</si>
  <si>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</si>
  <si>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</si>
  <si>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</si>
  <si>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</si>
  <si>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</si>
  <si>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</si>
  <si>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</si>
  <si>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</si>
  <si>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</si>
  <si>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</si>
  <si>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</si>
  <si>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</si>
  <si>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</si>
  <si>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</si>
  <si>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</si>
  <si>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</si>
  <si>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</si>
  <si>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</si>
  <si>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</si>
  <si>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</si>
  <si>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</si>
  <si>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</si>
  <si>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</si>
  <si>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</si>
  <si>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</si>
  <si>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</si>
  <si>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</si>
  <si>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</si>
  <si>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</si>
  <si>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</si>
  <si>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</si>
  <si>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</si>
  <si>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</si>
  <si>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</si>
  <si>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</si>
  <si>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</si>
  <si>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</si>
  <si>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</si>
  <si>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</si>
  <si>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</si>
  <si>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</si>
  <si>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</si>
  <si>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</si>
  <si>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</si>
  <si>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</si>
  <si>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</si>
  <si>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</si>
  <si>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</si>
  <si>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</si>
  <si>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</si>
  <si>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</si>
  <si>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</si>
  <si>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</si>
  <si>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</si>
  <si>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</si>
  <si>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</si>
  <si>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</si>
  <si>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</si>
  <si>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</si>
  <si>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</si>
  <si>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</si>
  <si>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</si>
  <si>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</si>
  <si>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</si>
  <si>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</si>
  <si>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</si>
  <si>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</si>
  <si>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</si>
  <si>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</si>
  <si>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</si>
  <si>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</si>
  <si>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</si>
  <si>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</si>
  <si>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</si>
  <si>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</si>
  <si>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</si>
  <si>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</si>
  <si>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</si>
  <si>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</si>
  <si>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</si>
  <si>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</si>
  <si>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</si>
  <si>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</si>
  <si>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</si>
  <si>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</si>
  <si>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</si>
  <si>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</si>
  <si>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</si>
  <si>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</si>
  <si>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</si>
  <si>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</si>
  <si>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</si>
  <si>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</si>
  <si>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</si>
  <si>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</si>
  <si>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</si>
  <si>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</si>
  <si>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</si>
  <si>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</si>
  <si>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</si>
  <si>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</si>
  <si>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</si>
  <si>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</si>
  <si>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</si>
  <si>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</si>
  <si>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</si>
  <si>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</si>
  <si>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</si>
  <si>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</si>
  <si>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</si>
  <si>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</si>
  <si>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</si>
  <si>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</si>
  <si>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</si>
  <si>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</si>
  <si>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</si>
  <si>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</si>
  <si>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</si>
  <si>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</si>
  <si>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</si>
  <si>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</si>
  <si>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</si>
  <si>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</si>
  <si>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</si>
  <si>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</si>
  <si>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</si>
  <si>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</si>
  <si>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</si>
  <si>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</si>
  <si>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</si>
  <si>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</si>
  <si>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</si>
  <si>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</si>
  <si>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</si>
  <si>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</si>
  <si>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</si>
  <si>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</si>
  <si>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</si>
  <si>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</si>
  <si>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</si>
  <si>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</si>
  <si>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</si>
  <si>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</si>
  <si>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</si>
  <si>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</si>
  <si>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</si>
  <si>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</si>
  <si>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</si>
  <si>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</si>
  <si>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</si>
  <si>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</si>
  <si>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</si>
  <si>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</si>
  <si>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</si>
  <si>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</si>
  <si>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</si>
  <si>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</si>
  <si>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</si>
  <si>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</si>
  <si>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</si>
  <si>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</si>
  <si>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</si>
  <si>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</si>
  <si>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</si>
  <si>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</si>
  <si>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</si>
  <si>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</si>
  <si>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</si>
  <si>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</si>
  <si>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</si>
  <si>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</si>
  <si>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</si>
  <si>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</si>
  <si>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</si>
  <si>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</si>
  <si>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</si>
  <si>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</si>
  <si>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</si>
  <si>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</si>
  <si>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</si>
  <si>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</si>
  <si>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</si>
  <si>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</si>
  <si>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</si>
  <si>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</si>
  <si>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</si>
  <si>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</si>
  <si>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</si>
  <si>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</si>
  <si>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</si>
  <si>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</si>
  <si>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</si>
  <si>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</si>
  <si>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</si>
  <si>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</si>
  <si>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</si>
  <si>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</si>
  <si>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</si>
  <si>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</si>
  <si>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</si>
  <si>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</si>
  <si>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</si>
  <si>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</si>
  <si>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</si>
  <si>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</si>
  <si>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</si>
  <si>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</si>
  <si>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</si>
  <si>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</si>
  <si>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</si>
  <si>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</si>
  <si>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</si>
  <si>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</si>
  <si>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</si>
  <si>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</si>
  <si>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</si>
  <si>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</si>
  <si>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</si>
  <si>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</si>
  <si>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</si>
  <si>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</si>
  <si>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</si>
  <si>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</si>
  <si>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</si>
  <si>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</si>
  <si>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</si>
  <si>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</si>
  <si>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</si>
  <si>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</si>
  <si>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</si>
  <si>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</si>
  <si>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</si>
  <si>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</si>
  <si>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</si>
  <si>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</si>
  <si>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</si>
  <si>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</si>
  <si>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</si>
  <si>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</si>
  <si>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</si>
  <si>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</si>
  <si>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</si>
  <si>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</si>
  <si>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</si>
  <si>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</si>
  <si>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</si>
  <si>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</si>
  <si>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</si>
  <si>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</si>
  <si>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</si>
  <si>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</si>
  <si>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</si>
  <si>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</si>
  <si>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</si>
  <si>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</si>
  <si>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</si>
  <si>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</si>
  <si>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</si>
  <si>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</si>
  <si>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</si>
  <si>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</si>
  <si>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</si>
  <si>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</si>
  <si>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</si>
  <si>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</si>
  <si>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</si>
  <si>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</si>
  <si>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</si>
  <si>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</si>
  <si>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</si>
  <si>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</si>
  <si>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</si>
  <si>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</si>
  <si>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</si>
  <si>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</si>
  <si>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</si>
  <si>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</si>
  <si>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</si>
  <si>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</si>
  <si>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</si>
  <si>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</si>
  <si>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</si>
  <si>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</si>
  <si>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</si>
  <si>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</si>
  <si>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</si>
  <si>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</si>
  <si>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</si>
  <si>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</si>
  <si>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</si>
  <si>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</si>
  <si>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</si>
  <si>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</si>
  <si>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</si>
  <si>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</si>
  <si>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</si>
  <si>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</si>
  <si>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</si>
  <si>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</si>
  <si>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</si>
  <si>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</si>
  <si>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</si>
  <si>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</si>
  <si>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</si>
  <si>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</si>
  <si>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</si>
  <si>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</si>
  <si>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</si>
  <si>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</si>
  <si>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</si>
  <si>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</si>
  <si>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</si>
  <si>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</si>
  <si>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</si>
  <si>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</si>
  <si>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</si>
  <si>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</si>
  <si>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</si>
  <si>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</si>
  <si>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</si>
  <si>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</si>
  <si>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</si>
  <si>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</si>
  <si>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</si>
  <si>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</si>
  <si>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</si>
  <si>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</si>
  <si>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</si>
  <si>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</si>
  <si>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</si>
  <si>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</si>
  <si>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</si>
  <si>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</si>
  <si>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</si>
  <si>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</si>
  <si>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</si>
  <si>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</si>
  <si>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</si>
  <si>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</si>
  <si>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</si>
  <si>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</si>
  <si>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</si>
  <si>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</si>
  <si>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</si>
  <si>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</si>
  <si>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</si>
  <si>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</si>
  <si>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</si>
  <si>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</si>
  <si>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</si>
  <si>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</si>
  <si>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</si>
  <si>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</si>
  <si>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</si>
  <si>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</si>
  <si>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</si>
  <si>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</si>
  <si>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</si>
  <si>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</si>
  <si>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</si>
  <si>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</si>
  <si>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</si>
  <si>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</si>
  <si>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</si>
  <si>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</si>
  <si>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</si>
  <si>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</si>
  <si>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</si>
  <si>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</si>
  <si>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</si>
  <si>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</si>
  <si>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</si>
  <si>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</si>
  <si>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</si>
  <si>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</si>
  <si>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</si>
  <si>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</si>
  <si>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</si>
  <si>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</si>
  <si>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</si>
  <si>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</si>
  <si>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</si>
  <si>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</si>
  <si>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</si>
  <si>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</si>
  <si>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</si>
  <si>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</si>
  <si>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</si>
  <si>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</si>
  <si>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</si>
  <si>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</si>
  <si>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</si>
  <si>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</si>
  <si>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</si>
  <si>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</si>
  <si>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</si>
  <si>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</si>
  <si>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</si>
  <si>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</si>
  <si>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</si>
  <si>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</si>
  <si>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</si>
  <si>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</si>
  <si>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</si>
  <si>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</si>
  <si>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</si>
  <si>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</si>
  <si>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</si>
  <si>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</si>
  <si>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</si>
  <si>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</si>
  <si>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</si>
  <si>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</si>
  <si>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</si>
  <si>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</si>
  <si>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</si>
  <si>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</si>
  <si>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</si>
  <si>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</si>
  <si>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</si>
  <si>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</si>
  <si>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</si>
  <si>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</si>
  <si>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</si>
  <si>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</si>
  <si>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</si>
  <si>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</si>
  <si>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</si>
  <si>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</si>
  <si>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</si>
  <si>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</si>
  <si>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</si>
  <si>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</si>
  <si>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</si>
  <si>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</si>
  <si>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</si>
  <si>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</si>
  <si>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</si>
  <si>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</si>
  <si>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</si>
  <si>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</si>
  <si>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</si>
  <si>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</si>
  <si>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</si>
  <si>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</si>
  <si>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</si>
  <si>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</si>
  <si>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</si>
  <si>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</si>
  <si>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</si>
  <si>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</si>
  <si>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</si>
  <si>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</si>
  <si>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</si>
  <si>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</si>
  <si>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</si>
  <si>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</si>
  <si>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</si>
  <si>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</si>
  <si>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</si>
  <si>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</si>
  <si>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</si>
  <si>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</si>
  <si>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</si>
  <si>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</si>
  <si>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</si>
  <si>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</si>
  <si>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</si>
  <si>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</si>
  <si>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</si>
  <si>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</si>
  <si>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</si>
  <si>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</si>
  <si>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</si>
  <si>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</si>
  <si>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</si>
  <si>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</si>
  <si>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</si>
  <si>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</si>
  <si>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</si>
  <si>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</si>
  <si>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</si>
  <si>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</si>
  <si>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</si>
  <si>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</si>
  <si>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</si>
  <si>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</si>
  <si>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</si>
  <si>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</si>
  <si>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</si>
  <si>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</si>
  <si>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</si>
  <si>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</si>
  <si>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</si>
  <si>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</si>
  <si>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</si>
  <si>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</si>
  <si>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</si>
  <si>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</si>
  <si>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</si>
  <si>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</si>
  <si>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</si>
  <si>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</si>
  <si>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</si>
  <si>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</si>
  <si>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</si>
  <si>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</si>
  <si>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</si>
  <si>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</si>
  <si>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</si>
  <si>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</si>
  <si>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</si>
  <si>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</si>
  <si>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</si>
  <si>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</si>
  <si>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</si>
  <si>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</si>
  <si>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</si>
  <si>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</si>
  <si>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</si>
  <si>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</si>
  <si>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</si>
  <si>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</si>
  <si>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</si>
  <si>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</si>
  <si>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</si>
  <si>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</si>
  <si>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</si>
  <si>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</si>
  <si>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</si>
  <si>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</si>
  <si>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</si>
  <si>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</si>
  <si>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</si>
  <si>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</si>
  <si>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</si>
  <si>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</si>
  <si>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</si>
  <si>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</si>
  <si>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</si>
  <si>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</si>
  <si>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</si>
  <si>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</si>
  <si>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</si>
  <si>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</si>
  <si>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</si>
  <si>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</si>
  <si>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</si>
  <si>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</si>
  <si>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</si>
  <si>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</si>
  <si>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</si>
  <si>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</si>
  <si>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</si>
  <si>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</si>
  <si>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</si>
  <si>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</si>
  <si>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</si>
  <si>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</si>
  <si>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</si>
  <si>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</si>
  <si>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</si>
  <si>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</si>
  <si>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</si>
  <si>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</si>
  <si>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</si>
  <si>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</si>
  <si>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</si>
  <si>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</si>
  <si>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</si>
  <si>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</si>
  <si>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</si>
  <si>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</si>
  <si>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</si>
  <si>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</si>
  <si>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</si>
  <si>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</si>
  <si>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</si>
  <si>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</si>
  <si>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</si>
  <si>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</si>
  <si>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</si>
  <si>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</si>
  <si>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</si>
  <si>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</si>
  <si>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</si>
  <si>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</si>
  <si>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</si>
  <si>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</si>
  <si>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</si>
  <si>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</si>
  <si>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</si>
  <si>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</si>
  <si>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</si>
  <si>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</si>
  <si>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</si>
  <si>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</si>
  <si>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</si>
  <si>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</si>
  <si>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</si>
  <si>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</si>
  <si>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</si>
  <si>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</si>
  <si>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</si>
  <si>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</si>
  <si>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</si>
  <si>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</si>
  <si>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</si>
  <si>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</si>
  <si>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</si>
  <si>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</si>
  <si>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</si>
  <si>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</si>
  <si>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</si>
  <si>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</si>
  <si>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</si>
  <si>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</si>
  <si>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</si>
  <si>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</si>
  <si>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</si>
  <si>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</si>
  <si>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</si>
  <si>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</si>
  <si>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</si>
  <si>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</si>
  <si>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</si>
  <si>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</si>
  <si>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</si>
  <si>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</si>
  <si>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</si>
  <si>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</si>
  <si>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</si>
  <si>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</si>
  <si>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</si>
  <si>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</si>
  <si>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</si>
  <si>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</si>
  <si>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</si>
  <si>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</si>
  <si>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</si>
  <si>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</si>
  <si>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</si>
  <si>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</si>
  <si>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</si>
  <si>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</si>
  <si>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</si>
  <si>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</si>
  <si>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</si>
  <si>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</si>
  <si>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</si>
  <si>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</si>
  <si>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</si>
  <si>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</si>
  <si>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</si>
  <si>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</si>
  <si>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</si>
  <si>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</si>
  <si>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</si>
  <si>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</si>
  <si>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</si>
  <si>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</si>
  <si>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</si>
  <si>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</si>
  <si>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</si>
  <si>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</si>
  <si>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</si>
  <si>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</si>
  <si>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</si>
  <si>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</si>
  <si>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</si>
  <si>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</si>
  <si>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</si>
  <si>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</si>
  <si>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</si>
  <si>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</si>
  <si>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</si>
  <si>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</si>
  <si>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</si>
  <si>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</si>
  <si>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</si>
  <si>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</si>
  <si>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</si>
  <si>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</si>
  <si>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</si>
  <si>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</si>
  <si>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</si>
  <si>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</si>
  <si>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</si>
  <si>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</si>
  <si>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</si>
  <si>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</si>
  <si>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</si>
  <si>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</si>
  <si>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</si>
  <si>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</si>
  <si>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</si>
  <si>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</si>
  <si>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</si>
  <si>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</si>
  <si>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</si>
  <si>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</si>
  <si>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</si>
  <si>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</si>
  <si>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</si>
  <si>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</si>
  <si>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</si>
  <si>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</si>
  <si>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</si>
  <si>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</si>
  <si>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</si>
  <si>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</si>
  <si>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</si>
  <si>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</si>
  <si>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</si>
  <si>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</si>
  <si>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</si>
  <si>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</si>
  <si>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</si>
  <si>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</si>
  <si>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</si>
  <si>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</si>
  <si>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</si>
  <si>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</si>
  <si>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</si>
  <si>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</si>
  <si>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</si>
  <si>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</si>
  <si>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</si>
  <si>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</si>
  <si>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</si>
  <si>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</si>
  <si>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</si>
  <si>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</si>
  <si>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</si>
  <si>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</si>
  <si>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</si>
  <si>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</si>
  <si>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</si>
  <si>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</si>
  <si>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</si>
  <si>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</si>
  <si>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</si>
  <si>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</si>
  <si>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</si>
  <si>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</si>
  <si>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</si>
  <si>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</si>
  <si>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</si>
  <si>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</si>
  <si>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</si>
  <si>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</si>
  <si>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</si>
  <si>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</si>
  <si>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</si>
  <si>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</si>
  <si>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</si>
  <si>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</si>
  <si>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</si>
  <si>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</si>
  <si>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</si>
  <si>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</si>
  <si>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</si>
  <si>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</si>
  <si>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</si>
  <si>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</si>
  <si>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</si>
  <si>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</si>
  <si>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</si>
  <si>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</si>
  <si>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</si>
  <si>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</si>
  <si>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</si>
  <si>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</si>
  <si>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</si>
  <si>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</si>
  <si>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</si>
  <si>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</si>
  <si>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</si>
  <si>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</si>
  <si>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</si>
  <si>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</si>
  <si>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</si>
  <si>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</si>
  <si>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</si>
  <si>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</si>
  <si>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</si>
  <si>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</si>
  <si>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</si>
  <si>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</si>
  <si>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</si>
  <si>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</si>
  <si>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</si>
  <si>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</si>
  <si>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</si>
  <si>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</si>
  <si>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</si>
  <si>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</si>
  <si>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</si>
  <si>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</si>
  <si>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</si>
  <si>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</si>
  <si>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</si>
  <si>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</si>
  <si>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</si>
  <si>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</si>
  <si>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</si>
  <si>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</si>
  <si>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</si>
  <si>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</si>
  <si>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</si>
  <si>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</si>
  <si>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</si>
  <si>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</si>
  <si>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</si>
  <si>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</si>
  <si>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</si>
  <si>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</si>
  <si>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</si>
  <si>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</si>
  <si>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</si>
  <si>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</si>
  <si>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</si>
  <si>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</si>
  <si>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</si>
  <si>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</si>
  <si>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</si>
  <si>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</si>
  <si>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</si>
  <si>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</si>
  <si>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</si>
  <si>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</si>
  <si>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</si>
  <si>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</si>
  <si>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</si>
  <si>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</si>
  <si>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</si>
  <si>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</si>
  <si>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</si>
  <si>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</si>
  <si>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</si>
  <si>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</si>
  <si>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</si>
  <si>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</si>
  <si>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</si>
  <si>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</si>
  <si>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</si>
  <si>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</si>
  <si>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</si>
  <si>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</si>
  <si>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</si>
  <si>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</si>
  <si>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</si>
  <si>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</si>
  <si>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</si>
  <si>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</si>
  <si>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</si>
  <si>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</si>
  <si>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</si>
  <si>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</si>
  <si>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</si>
  <si>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</si>
  <si>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</si>
  <si>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</si>
  <si>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</si>
  <si>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</si>
  <si>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</si>
  <si>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</si>
  <si>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</si>
  <si>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</si>
  <si>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</si>
  <si>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</si>
  <si>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</si>
  <si>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</si>
  <si>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</si>
  <si>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</si>
  <si>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</si>
  <si>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</si>
  <si>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</si>
  <si>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</si>
  <si>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</si>
  <si>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</si>
  <si>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</si>
  <si>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</si>
  <si>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</si>
  <si>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</si>
  <si>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</si>
  <si>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</si>
  <si>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</si>
  <si>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</si>
  <si>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</si>
  <si>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</si>
  <si>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</si>
  <si>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</si>
  <si>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</si>
  <si>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</si>
  <si>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</si>
  <si>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</si>
  <si>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</si>
  <si>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</si>
  <si>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</si>
  <si>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</si>
  <si>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</si>
  <si>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</si>
  <si>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</si>
  <si>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</si>
  <si>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</si>
  <si>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</si>
  <si>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</si>
  <si>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</si>
  <si>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</si>
  <si>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</si>
  <si>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</si>
  <si>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</si>
  <si>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</si>
  <si>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</si>
  <si>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</si>
  <si>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</si>
  <si>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</si>
  <si>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</si>
  <si>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</si>
  <si>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</si>
  <si>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</si>
  <si>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</si>
  <si>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</si>
  <si>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</si>
  <si>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</si>
  <si>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</si>
  <si>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</si>
  <si>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</si>
  <si>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</si>
  <si>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</si>
  <si>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</si>
  <si>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</si>
  <si>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</si>
  <si>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</si>
  <si>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</si>
  <si>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</si>
  <si>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</si>
  <si>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</si>
  <si>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</si>
  <si>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</si>
  <si>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</si>
  <si>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</si>
  <si>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</si>
  <si>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</si>
  <si>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</si>
  <si>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</si>
  <si>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</si>
  <si>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</si>
  <si>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</si>
  <si>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</si>
  <si>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</si>
  <si>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</si>
  <si>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</si>
  <si>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</si>
  <si>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</si>
  <si>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</si>
  <si>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</si>
  <si>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</si>
  <si>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</si>
  <si>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</si>
  <si>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</si>
  <si>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</si>
  <si>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</si>
  <si>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</si>
  <si>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</si>
  <si>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</si>
  <si>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</si>
  <si>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</si>
  <si>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</si>
  <si>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</si>
  <si>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</si>
  <si>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</si>
  <si>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</si>
  <si>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</si>
  <si>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</si>
  <si>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</si>
  <si>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</si>
  <si>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</si>
  <si>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</si>
  <si>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</si>
  <si>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</si>
  <si>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</si>
  <si>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</si>
  <si>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</si>
  <si>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</si>
  <si>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</si>
  <si>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</si>
  <si>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</si>
  <si>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</si>
  <si>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</si>
  <si>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</si>
  <si>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</si>
  <si>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</si>
  <si>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</si>
  <si>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</si>
  <si>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</si>
  <si>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</si>
  <si>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</si>
  <si>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</si>
  <si>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</si>
  <si>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</si>
  <si>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</si>
  <si>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</si>
  <si>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</si>
  <si>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</si>
  <si>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</si>
  <si>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</si>
  <si>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</si>
  <si>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</si>
  <si>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</si>
  <si>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</si>
  <si>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</si>
  <si>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</si>
  <si>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</si>
  <si>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</si>
  <si>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</si>
  <si>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</si>
  <si>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</si>
  <si>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</si>
  <si>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</si>
  <si>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</si>
  <si>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</si>
  <si>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</si>
  <si>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</si>
  <si>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</si>
  <si>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</si>
  <si>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</si>
  <si>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</si>
  <si>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</si>
  <si>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</si>
  <si>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</si>
  <si>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</si>
  <si>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</si>
  <si>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</si>
  <si>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</si>
  <si>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</si>
  <si>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</si>
  <si>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</si>
  <si>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</si>
  <si>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</si>
  <si>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</si>
  <si>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</si>
  <si>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</si>
  <si>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</si>
  <si>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</si>
  <si>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</si>
  <si>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</si>
  <si>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</si>
  <si>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</si>
  <si>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</si>
  <si>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</si>
  <si>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</si>
  <si>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</si>
  <si>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</si>
  <si>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</si>
  <si>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</si>
  <si>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</si>
  <si>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</si>
  <si>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</si>
  <si>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</si>
  <si>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</si>
  <si>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</si>
  <si>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</si>
  <si>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</si>
  <si>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</si>
  <si>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</si>
  <si>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</si>
  <si>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</si>
  <si>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</si>
  <si>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</si>
  <si>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</si>
  <si>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</si>
  <si>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</si>
  <si>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</si>
  <si>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</si>
  <si>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</si>
  <si>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</si>
  <si>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</si>
  <si>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</si>
  <si>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</si>
  <si>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</si>
  <si>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</si>
  <si>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</si>
  <si>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</si>
  <si>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</si>
  <si>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</si>
  <si>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</si>
  <si>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</si>
  <si>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</si>
  <si>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</si>
  <si>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</si>
  <si>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</si>
  <si>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</si>
  <si>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</si>
  <si>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</si>
  <si>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</si>
  <si>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</si>
  <si>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</si>
  <si>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</si>
  <si>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</si>
  <si>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</si>
  <si>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</si>
  <si>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</si>
  <si>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</si>
  <si>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</si>
  <si>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</si>
  <si>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</si>
  <si>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</si>
  <si>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</si>
  <si>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</si>
  <si>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</si>
  <si>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</si>
  <si>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</si>
  <si>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</si>
  <si>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</si>
  <si>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</si>
  <si>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</si>
  <si>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</si>
  <si>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</si>
  <si>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</si>
  <si>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</si>
  <si>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</si>
  <si>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</si>
  <si>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</si>
  <si>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</si>
  <si>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</si>
  <si>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</si>
  <si>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</si>
  <si>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</si>
  <si>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</si>
  <si>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</si>
  <si>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</si>
  <si>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</si>
  <si>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</si>
  <si>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</si>
  <si>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</si>
  <si>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</si>
  <si>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</si>
  <si>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</si>
  <si>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</si>
  <si>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</si>
  <si>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</si>
  <si>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</si>
  <si>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</si>
  <si>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</si>
  <si>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</si>
  <si>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</si>
  <si>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</si>
  <si>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</si>
  <si>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</si>
  <si>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</si>
  <si>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</si>
  <si>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</si>
  <si>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</si>
  <si>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</si>
  <si>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</si>
  <si>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</si>
  <si>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</si>
  <si>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</si>
  <si>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</si>
  <si>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</si>
  <si>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</si>
  <si>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</si>
  <si>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</si>
  <si>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</si>
  <si>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</si>
  <si>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</si>
  <si>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</si>
  <si>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</si>
  <si>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</si>
  <si>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</si>
  <si>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</si>
  <si>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</si>
  <si>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</si>
  <si>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</si>
  <si>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</si>
  <si>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</si>
  <si>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</si>
  <si>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</si>
  <si>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</si>
  <si>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</si>
  <si>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</si>
  <si>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</si>
  <si>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</si>
  <si>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</si>
  <si>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</si>
  <si>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</si>
  <si>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</si>
  <si>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</si>
  <si>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</si>
  <si>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</si>
  <si>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</si>
  <si>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</si>
  <si>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</si>
  <si>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</si>
  <si>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</si>
  <si>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</si>
  <si>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</si>
  <si>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</si>
  <si>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</si>
  <si>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</si>
  <si>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</si>
  <si>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</si>
  <si>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</si>
  <si>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</si>
  <si>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</si>
  <si>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</si>
  <si>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</si>
  <si>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</si>
  <si>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</si>
  <si>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</si>
  <si>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</si>
  <si>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</si>
  <si>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</si>
  <si>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</si>
  <si>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</si>
  <si>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</si>
  <si>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</si>
  <si>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</si>
  <si>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</si>
  <si>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</si>
  <si>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</si>
  <si>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</si>
  <si>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</si>
  <si>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</si>
  <si>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</si>
  <si>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</si>
  <si>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</si>
  <si>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</si>
  <si>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</si>
  <si>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</si>
  <si>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</si>
  <si>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</si>
  <si>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</si>
  <si>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</si>
  <si>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</si>
  <si>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</si>
  <si>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</si>
  <si>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</si>
  <si>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</si>
  <si>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</si>
  <si>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</si>
  <si>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</si>
  <si>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</si>
  <si>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</si>
  <si>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</si>
  <si>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</si>
  <si>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</si>
  <si>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</si>
  <si>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</si>
  <si>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</si>
  <si>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</si>
  <si>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</si>
  <si>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</si>
  <si>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</si>
  <si>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</si>
  <si>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</si>
  <si>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</si>
  <si>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</si>
  <si>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</si>
  <si>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</si>
  <si>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</si>
  <si>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</si>
  <si>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</si>
  <si>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</si>
  <si>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</si>
  <si>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</si>
  <si>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</si>
  <si>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</si>
  <si>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</si>
  <si>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</si>
  <si>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</si>
  <si>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</si>
  <si>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</si>
  <si>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</si>
  <si>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</si>
  <si>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</si>
  <si>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</si>
  <si>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</si>
  <si>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</si>
  <si>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</si>
  <si>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</si>
  <si>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</si>
  <si>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</si>
  <si>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</si>
  <si>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</si>
  <si>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</si>
  <si>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</si>
  <si>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</si>
  <si>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</si>
  <si>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</si>
  <si>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</si>
  <si>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</si>
  <si>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</si>
  <si>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</si>
  <si>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</si>
  <si>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</si>
  <si>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</si>
  <si>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</si>
  <si>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</si>
  <si>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</si>
  <si>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</si>
  <si>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</si>
  <si>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</si>
  <si>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</si>
  <si>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</si>
  <si>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</si>
  <si>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</si>
  <si>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</si>
  <si>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</si>
  <si>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</si>
  <si>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</si>
  <si>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</si>
  <si>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</si>
  <si>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</si>
  <si>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</si>
  <si>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</si>
  <si>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</si>
  <si>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</si>
  <si>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</si>
  <si>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</si>
  <si>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</si>
  <si>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</si>
  <si>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</si>
  <si>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</si>
  <si>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</si>
  <si>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</si>
  <si>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</si>
  <si>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</si>
  <si>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</si>
  <si>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</si>
  <si>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</si>
  <si>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</si>
  <si>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</si>
  <si>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</si>
  <si>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</si>
  <si>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</si>
  <si>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</si>
  <si>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</si>
  <si>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</si>
  <si>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</si>
  <si>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</si>
  <si>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</si>
  <si>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</si>
  <si>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</si>
  <si>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</si>
  <si>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</si>
  <si>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</si>
  <si>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</si>
  <si>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</si>
  <si>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</si>
  <si>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</si>
  <si>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</si>
  <si>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</si>
  <si>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</si>
  <si>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</si>
  <si>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</si>
  <si>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</si>
  <si>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</si>
  <si>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</si>
  <si>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</si>
  <si>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</si>
  <si>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</si>
  <si>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</si>
  <si>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</si>
  <si>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</si>
  <si>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</si>
  <si>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</si>
  <si>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</si>
  <si>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</si>
  <si>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</si>
  <si>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</si>
  <si>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</si>
  <si>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</si>
  <si>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</si>
  <si>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</si>
  <si>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</si>
  <si>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</si>
  <si>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</si>
  <si>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</si>
  <si>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</si>
  <si>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</si>
  <si>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</si>
  <si>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</si>
  <si>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</si>
  <si>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</si>
  <si>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</si>
  <si>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</si>
  <si>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</si>
  <si>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</si>
  <si>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</si>
  <si>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</si>
  <si>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</si>
  <si>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</si>
  <si>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</si>
  <si>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</si>
  <si>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</si>
  <si>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</si>
  <si>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</si>
  <si>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</si>
  <si>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</si>
  <si>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</si>
  <si>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</si>
  <si>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</si>
  <si>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</si>
  <si>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</si>
  <si>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</si>
  <si>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</si>
  <si>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</si>
  <si>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</si>
  <si>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</si>
  <si>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</si>
  <si>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</si>
  <si>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</si>
  <si>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</si>
  <si>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</si>
  <si>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</si>
  <si>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</si>
  <si>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</si>
  <si>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</si>
  <si>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</si>
  <si>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</si>
  <si>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</si>
  <si>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</si>
  <si>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</si>
  <si>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</si>
  <si>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</si>
  <si>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</si>
  <si>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</si>
  <si>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</si>
  <si>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</si>
  <si>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</si>
  <si>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</si>
  <si>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</si>
  <si>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</si>
  <si>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</si>
  <si>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</si>
  <si>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</si>
  <si>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</si>
  <si>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</si>
  <si>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</si>
  <si>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</si>
  <si>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</si>
  <si>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</si>
  <si>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</si>
  <si>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</si>
  <si>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</si>
  <si>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</si>
  <si>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</si>
  <si>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</si>
  <si>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</si>
  <si>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</si>
  <si>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</si>
  <si>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</si>
  <si>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</si>
  <si>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</si>
  <si>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</si>
  <si>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</si>
  <si>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</si>
  <si>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</si>
  <si>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</si>
  <si>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</si>
  <si>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</si>
  <si>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</si>
  <si>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</si>
  <si>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</si>
  <si>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</si>
  <si>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</si>
  <si>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</si>
  <si>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</si>
  <si>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</si>
  <si>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</si>
  <si>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</si>
  <si>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</si>
  <si>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</si>
  <si>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</si>
  <si>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</si>
  <si>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</si>
  <si>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</si>
  <si>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</si>
  <si>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</si>
  <si>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</si>
  <si>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</si>
  <si>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</si>
  <si>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</si>
  <si>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</si>
  <si>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</si>
  <si>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</si>
  <si>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</si>
  <si>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</si>
  <si>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</si>
  <si>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</si>
  <si>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</si>
  <si>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</si>
  <si>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</si>
  <si>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</si>
  <si>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</si>
  <si>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</si>
  <si>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</si>
  <si>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</si>
  <si>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</si>
  <si>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</si>
  <si>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</si>
  <si>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</si>
  <si>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</si>
  <si>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</si>
  <si>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</si>
  <si>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</si>
  <si>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</si>
  <si>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</si>
  <si>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</si>
  <si>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</si>
  <si>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</si>
  <si>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</si>
  <si>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</si>
  <si>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</si>
  <si>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</si>
  <si>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</si>
  <si>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</si>
  <si>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</si>
  <si>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</si>
  <si>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</si>
  <si>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</si>
  <si>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</si>
  <si>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</si>
  <si>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</si>
  <si>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</si>
  <si>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</si>
  <si>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</si>
  <si>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</si>
  <si>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</si>
  <si>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</si>
  <si>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</si>
  <si>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</si>
  <si>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</si>
  <si>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</si>
  <si>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</si>
  <si>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</si>
  <si>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</si>
  <si>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</si>
  <si>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</si>
  <si>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</si>
  <si>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</si>
  <si>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</si>
  <si>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</si>
  <si>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</si>
  <si>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</si>
  <si>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</si>
  <si>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</si>
  <si>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</si>
  <si>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</si>
  <si>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</si>
  <si>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</si>
  <si>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</si>
  <si>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</si>
  <si>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</si>
  <si>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</si>
  <si>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</si>
  <si>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</si>
  <si>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</si>
  <si>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</si>
  <si>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</si>
  <si>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</si>
  <si>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</si>
  <si>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</si>
  <si>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</si>
  <si>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</si>
  <si>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</si>
  <si>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</si>
  <si>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</si>
  <si>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</si>
  <si>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</si>
  <si>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</si>
  <si>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</si>
  <si>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</si>
  <si>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</si>
  <si>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</si>
  <si>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</si>
  <si>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</si>
  <si>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</si>
  <si>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</si>
  <si>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</si>
  <si>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</si>
  <si>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</si>
  <si>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</si>
  <si>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</si>
  <si>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</si>
  <si>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</si>
  <si>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</si>
  <si>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</si>
  <si>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</si>
  <si>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</si>
  <si>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</si>
  <si>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</si>
  <si>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</si>
  <si>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</si>
  <si>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</si>
  <si>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</si>
  <si>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</si>
  <si>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</si>
  <si>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</si>
  <si>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</si>
  <si>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</si>
  <si>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</si>
  <si>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</si>
  <si>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</si>
  <si>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</si>
  <si>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</si>
  <si>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</si>
  <si>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</si>
  <si>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</si>
  <si>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</si>
  <si>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</si>
  <si>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</si>
  <si>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</si>
  <si>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</si>
  <si>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</si>
  <si>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</si>
  <si>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</si>
  <si>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</si>
  <si>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</si>
  <si>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</si>
  <si>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</si>
  <si>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</si>
  <si>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</si>
  <si>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</si>
  <si>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</si>
  <si>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</si>
  <si>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</si>
  <si>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</si>
  <si>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</si>
  <si>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</si>
  <si>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</si>
  <si>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</si>
  <si>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</si>
  <si>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</si>
  <si>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</si>
  <si>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</si>
  <si>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</si>
  <si>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</si>
  <si>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</si>
  <si>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</si>
  <si>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</si>
  <si>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</si>
  <si>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</si>
  <si>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</si>
  <si>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</si>
  <si>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</si>
  <si>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</si>
  <si>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</si>
  <si>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</si>
  <si>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</si>
  <si>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</si>
  <si>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</si>
  <si>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</si>
  <si>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</si>
  <si>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</si>
  <si>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</si>
  <si>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</si>
  <si>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</si>
  <si>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</si>
  <si>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</si>
  <si>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</si>
  <si>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</si>
  <si>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</si>
  <si>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</si>
  <si>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</si>
  <si>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</si>
  <si>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</si>
  <si>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</si>
  <si>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</si>
  <si>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</si>
  <si>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</si>
  <si>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</si>
  <si>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</si>
  <si>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</si>
  <si>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</si>
  <si>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</si>
  <si>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</si>
  <si>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</si>
  <si>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</si>
  <si>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</si>
  <si>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</si>
  <si>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</si>
  <si>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</si>
  <si>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</si>
  <si>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</si>
  <si>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</si>
  <si>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</si>
  <si>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</si>
  <si>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</si>
  <si>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</si>
  <si>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</si>
  <si>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</si>
  <si>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</si>
  <si>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</si>
  <si>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</si>
  <si>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</si>
  <si>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</si>
  <si>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</si>
  <si>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</si>
  <si>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</si>
  <si>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</si>
  <si>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</si>
  <si>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</si>
  <si>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</si>
  <si>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</si>
  <si>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</si>
  <si>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</si>
  <si>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</si>
  <si>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</si>
  <si>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</si>
  <si>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</si>
  <si>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</si>
  <si>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</si>
  <si>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</si>
  <si>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</si>
  <si>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</si>
  <si>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</si>
  <si>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</si>
  <si>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</si>
  <si>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</si>
  <si>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</si>
  <si>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</si>
  <si>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</si>
  <si>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</si>
  <si>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</si>
  <si>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</si>
  <si>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</si>
  <si>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</si>
  <si>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</si>
  <si>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</si>
  <si>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</si>
  <si>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</si>
  <si>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</si>
  <si>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</si>
  <si>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</si>
  <si>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</si>
  <si>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</si>
  <si>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</si>
  <si>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</si>
  <si>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</si>
  <si>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</si>
  <si>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</si>
  <si>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</si>
  <si>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</si>
  <si>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</si>
  <si>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</si>
  <si>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</si>
  <si>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</si>
  <si>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</si>
  <si>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</si>
  <si>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</si>
  <si>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</si>
  <si>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</si>
  <si>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</si>
  <si>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</si>
  <si>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</si>
  <si>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</si>
  <si>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</si>
  <si>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</si>
  <si>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</si>
  <si>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</si>
  <si>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</si>
  <si>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</si>
  <si>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</si>
  <si>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</si>
  <si>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</si>
  <si>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</si>
  <si>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</si>
  <si>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</si>
  <si>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</si>
  <si>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</si>
  <si>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</si>
  <si>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</si>
  <si>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</si>
  <si>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</si>
  <si>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</si>
  <si>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</si>
  <si>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</si>
  <si>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</si>
  <si>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</si>
  <si>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</si>
  <si>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</si>
  <si>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</si>
  <si>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</si>
  <si>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</si>
  <si>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</si>
  <si>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</si>
  <si>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</si>
  <si>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</si>
  <si>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</si>
  <si>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</si>
  <si>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</si>
  <si>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</si>
  <si>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</si>
  <si>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</si>
  <si>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</si>
  <si>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</si>
  <si>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</si>
  <si>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</si>
  <si>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</si>
  <si>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</si>
  <si>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</si>
  <si>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</si>
  <si>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</si>
  <si>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</si>
  <si>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</si>
  <si>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</si>
  <si>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</si>
  <si>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</si>
  <si>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</si>
  <si>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</si>
  <si>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</si>
  <si>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</si>
  <si>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</si>
  <si>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</si>
  <si>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</si>
  <si>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</si>
  <si>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</si>
  <si>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</si>
  <si>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</si>
  <si>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</si>
  <si>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</si>
  <si>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</si>
  <si>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</si>
  <si>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</si>
  <si>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</si>
  <si>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</si>
  <si>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</si>
  <si>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</si>
  <si>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</si>
  <si>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</si>
  <si>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</si>
  <si>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</si>
  <si>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</si>
  <si>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</si>
  <si>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</si>
  <si>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</si>
  <si>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</si>
  <si>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</si>
  <si>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</si>
  <si>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</si>
  <si>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</si>
  <si>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</si>
  <si>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</si>
  <si>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</si>
  <si>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</si>
  <si>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</si>
  <si>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</si>
  <si>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</si>
  <si>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</si>
  <si>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</si>
  <si>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</si>
  <si>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</si>
  <si>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</si>
  <si>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</si>
  <si>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</si>
  <si>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</si>
  <si>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</si>
  <si>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</si>
  <si>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</si>
  <si>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</si>
  <si>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</si>
  <si>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</si>
  <si>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</si>
  <si>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</si>
  <si>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</si>
  <si>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</si>
  <si>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</si>
  <si>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</si>
  <si>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</si>
  <si>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</si>
  <si>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</si>
  <si>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</si>
  <si>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</si>
  <si>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</si>
  <si>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</si>
  <si>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</si>
  <si>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</si>
  <si>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</si>
  <si>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</si>
  <si>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</si>
  <si>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</si>
  <si>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</si>
  <si>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</si>
  <si>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</si>
  <si>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</si>
  <si>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</si>
  <si>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</si>
  <si>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</si>
  <si>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</si>
  <si>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</si>
  <si>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</si>
  <si>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</si>
  <si>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</si>
  <si>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</si>
  <si>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</si>
  <si>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</si>
  <si>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</si>
  <si>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</si>
  <si>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</si>
  <si>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</si>
  <si>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</si>
  <si>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</si>
  <si>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</si>
  <si>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</si>
  <si>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</si>
  <si>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</si>
  <si>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</si>
  <si>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</si>
  <si>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</si>
  <si>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</si>
  <si>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</si>
  <si>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</si>
  <si>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</si>
  <si>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</si>
  <si>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</si>
  <si>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</si>
  <si>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</si>
  <si>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</si>
  <si>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</si>
  <si>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</si>
  <si>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</si>
  <si>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</si>
  <si>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</si>
  <si>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</si>
  <si>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</si>
  <si>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</si>
  <si>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</si>
  <si>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</si>
  <si>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</si>
  <si>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</si>
  <si>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</si>
  <si>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</si>
  <si>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</si>
  <si>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</si>
  <si>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</si>
  <si>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</si>
  <si>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</si>
  <si>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</si>
  <si>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</si>
  <si>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</si>
  <si>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</si>
  <si>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</si>
  <si>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</si>
  <si>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</si>
  <si>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</si>
  <si>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</si>
  <si>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</si>
  <si>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</si>
  <si>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</si>
  <si>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</si>
  <si>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</si>
  <si>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</si>
  <si>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</si>
  <si>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</si>
  <si>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</si>
  <si>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</si>
  <si>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</si>
  <si>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</si>
  <si>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</si>
  <si>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</si>
  <si>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</si>
  <si>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</si>
  <si>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</si>
  <si>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</si>
  <si>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</si>
  <si>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</si>
  <si>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</si>
  <si>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</si>
  <si>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</si>
  <si>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</si>
  <si>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</si>
  <si>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</si>
  <si>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</si>
  <si>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</si>
  <si>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</si>
  <si>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</si>
  <si>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</si>
  <si>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</si>
  <si>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</si>
  <si>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</si>
  <si>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</si>
  <si>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</si>
  <si>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</si>
  <si>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</si>
  <si>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</si>
  <si>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</si>
  <si>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</si>
  <si>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</si>
  <si>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</si>
  <si>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</si>
  <si>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</si>
  <si>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</si>
  <si>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</si>
  <si>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</si>
  <si>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</si>
  <si>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</si>
  <si>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</si>
  <si>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</si>
  <si>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</si>
  <si>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</si>
  <si>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</si>
  <si>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</si>
  <si>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</si>
  <si>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</si>
  <si>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</si>
  <si>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</si>
  <si>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</si>
  <si>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</si>
  <si>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</si>
  <si>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</si>
  <si>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</si>
  <si>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</si>
  <si>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</si>
  <si>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</si>
  <si>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</si>
  <si>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</si>
  <si>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</si>
  <si>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</si>
  <si>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</si>
  <si>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</si>
  <si>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</si>
  <si>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</si>
  <si>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</si>
  <si>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</si>
  <si>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</si>
  <si>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</si>
  <si>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</si>
  <si>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</si>
  <si>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</si>
  <si>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</si>
  <si>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</si>
  <si>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</si>
  <si>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</si>
  <si>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</si>
  <si>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</si>
  <si>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</si>
  <si>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</si>
  <si>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</si>
  <si>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</si>
  <si>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</si>
  <si>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</si>
  <si>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</si>
  <si>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</si>
  <si>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</si>
  <si>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</si>
  <si>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</si>
  <si>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</si>
  <si>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</si>
  <si>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</si>
  <si>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</si>
  <si>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</si>
  <si>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</si>
  <si>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</si>
  <si>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</si>
  <si>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</si>
  <si>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</si>
  <si>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</si>
  <si>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</si>
  <si>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</si>
  <si>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</si>
  <si>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</si>
  <si>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</si>
  <si>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</si>
  <si>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</si>
  <si>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</si>
  <si>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</si>
  <si>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</si>
  <si>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</si>
  <si>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</si>
  <si>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</si>
  <si>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</si>
  <si>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</si>
  <si>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</si>
  <si>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</si>
  <si>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</si>
  <si>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</si>
  <si>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</si>
  <si>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</si>
  <si>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</si>
  <si>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</si>
  <si>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</si>
  <si>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</si>
  <si>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</si>
  <si>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</si>
  <si>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</si>
  <si>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</si>
  <si>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</si>
  <si>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</si>
  <si>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</si>
  <si>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</si>
  <si>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</si>
  <si>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</si>
  <si>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</si>
  <si>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</si>
  <si>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</si>
  <si>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</si>
  <si>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</si>
  <si>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</si>
  <si>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</si>
  <si>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</si>
  <si>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</si>
  <si>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</si>
  <si>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</si>
  <si>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</si>
  <si>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</si>
  <si>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</si>
  <si>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</si>
  <si>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</si>
  <si>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</si>
  <si>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</si>
  <si>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</si>
  <si>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</si>
  <si>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</si>
  <si>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</si>
  <si>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</si>
  <si>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</si>
  <si>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</si>
  <si>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</si>
  <si>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</si>
  <si>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</si>
  <si>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</si>
  <si>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</si>
  <si>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</si>
  <si>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</si>
  <si>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</si>
  <si>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</si>
  <si>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</si>
  <si>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</si>
  <si>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</si>
  <si>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</si>
  <si>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</si>
  <si>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</si>
  <si>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</si>
  <si>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</si>
  <si>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</si>
  <si>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</si>
  <si>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</si>
  <si>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</si>
  <si>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</si>
  <si>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</si>
  <si>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</si>
  <si>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</si>
  <si>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</si>
  <si>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</si>
  <si>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</si>
  <si>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</si>
  <si>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</si>
  <si>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</si>
  <si>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</si>
  <si>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</si>
  <si>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</si>
  <si>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</si>
  <si>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</si>
  <si>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</si>
  <si>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</si>
  <si>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</si>
  <si>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</si>
  <si>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</si>
  <si>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</si>
  <si>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</si>
  <si>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</si>
  <si>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</si>
  <si>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</si>
  <si>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</si>
  <si>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</si>
  <si>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</si>
  <si>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</si>
  <si>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</si>
  <si>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</si>
  <si>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</si>
  <si>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</si>
  <si>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</si>
  <si>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</si>
  <si>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</si>
  <si>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</si>
  <si>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</si>
  <si>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</si>
  <si>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</si>
  <si>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</si>
  <si>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</si>
  <si>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</si>
  <si>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</si>
  <si>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</si>
  <si>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</si>
  <si>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</si>
  <si>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</si>
  <si>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</si>
  <si>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</si>
  <si>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</si>
  <si>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</si>
  <si>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</si>
  <si>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</si>
  <si>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</si>
  <si>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</si>
  <si>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</si>
  <si>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</si>
  <si>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</si>
  <si>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</si>
  <si>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</si>
  <si>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</si>
  <si>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</si>
  <si>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</si>
  <si>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</si>
  <si>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</si>
  <si>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</si>
  <si>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</si>
  <si>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</si>
  <si>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</si>
  <si>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</si>
  <si>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</si>
  <si>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</si>
  <si>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</si>
  <si>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</si>
  <si>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</si>
  <si>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</si>
  <si>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</si>
  <si>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</si>
  <si>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</si>
  <si>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</si>
  <si>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</si>
  <si>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</si>
  <si>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</si>
  <si>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</si>
  <si>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</si>
  <si>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</si>
  <si>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</si>
  <si>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</si>
  <si>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</si>
  <si>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</si>
  <si>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</si>
  <si>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</si>
  <si>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</si>
  <si>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</si>
  <si>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</si>
  <si>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</si>
  <si>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</si>
  <si>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</si>
  <si>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</si>
  <si>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</si>
  <si>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</si>
  <si>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</si>
  <si>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</si>
  <si>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</si>
  <si>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</si>
  <si>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</si>
  <si>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</si>
  <si>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</si>
  <si>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</si>
  <si>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</si>
  <si>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</si>
  <si>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</si>
  <si>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</si>
  <si>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</si>
  <si>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</si>
  <si>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</si>
  <si>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</si>
  <si>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</si>
  <si>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</si>
  <si>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</si>
  <si>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</si>
  <si>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</si>
  <si>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</si>
  <si>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</si>
  <si>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</si>
  <si>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</si>
  <si>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</si>
  <si>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</si>
  <si>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</si>
  <si>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</si>
  <si>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</si>
  <si>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</si>
  <si>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</si>
  <si>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</si>
  <si>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</si>
  <si>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</si>
  <si>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</si>
  <si>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</si>
  <si>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</si>
  <si>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</si>
  <si>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</si>
  <si>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</si>
  <si>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</si>
  <si>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</si>
  <si>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</si>
  <si>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</si>
  <si>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</si>
  <si>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</si>
  <si>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</si>
  <si>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</si>
  <si>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</si>
  <si>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</si>
  <si>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</si>
  <si>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</si>
  <si>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</si>
  <si>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</si>
  <si>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</si>
  <si>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</si>
  <si>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</si>
  <si>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</si>
  <si>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</si>
  <si>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</si>
  <si>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</si>
  <si>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</si>
  <si>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</si>
  <si>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</si>
  <si>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</si>
  <si>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</si>
  <si>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</si>
  <si>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</si>
  <si>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</si>
  <si>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</si>
  <si>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</si>
  <si>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</si>
  <si>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</si>
  <si>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</si>
  <si>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</si>
  <si>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</si>
  <si>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</si>
  <si>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</si>
  <si>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</si>
  <si>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</si>
  <si>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</si>
  <si>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</si>
  <si>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</si>
  <si>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</si>
  <si>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</si>
  <si>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</si>
  <si>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</si>
  <si>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</si>
  <si>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</si>
  <si>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</si>
  <si>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</si>
  <si>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</si>
  <si>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</si>
  <si>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</si>
  <si>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</si>
  <si>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</si>
  <si>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</si>
  <si>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</si>
  <si>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</si>
  <si>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</si>
  <si>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</si>
  <si>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</si>
  <si>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</si>
  <si>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</si>
  <si>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</si>
  <si>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</si>
  <si>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</si>
  <si>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</si>
  <si>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</si>
  <si>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</si>
  <si>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</si>
  <si>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</si>
  <si>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</si>
  <si>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</si>
  <si>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</si>
  <si>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</si>
  <si>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</si>
  <si>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</si>
  <si>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</si>
  <si>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</si>
  <si>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</si>
  <si>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</si>
  <si>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</si>
  <si>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</si>
  <si>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</si>
  <si>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</si>
  <si>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</si>
  <si>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</si>
  <si>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</si>
  <si>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</si>
  <si>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</si>
  <si>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</si>
  <si>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</si>
  <si>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</si>
  <si>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</si>
  <si>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</si>
  <si>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</si>
  <si>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</si>
  <si>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</si>
  <si>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</si>
  <si>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</si>
  <si>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</si>
  <si>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</si>
  <si>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</si>
  <si>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</si>
  <si>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</si>
  <si>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</si>
  <si>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</si>
  <si>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</si>
  <si>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</si>
  <si>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</si>
  <si>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</si>
  <si>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</si>
  <si>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</si>
  <si>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</si>
  <si>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</si>
  <si>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</si>
  <si>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</si>
  <si>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</si>
  <si>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</si>
  <si>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</si>
  <si>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</si>
  <si>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</si>
  <si>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</si>
  <si>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</si>
  <si>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</si>
  <si>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</si>
  <si>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</si>
  <si>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</si>
  <si>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</si>
  <si>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</si>
  <si>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</si>
  <si>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</si>
  <si>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</si>
  <si>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</si>
  <si>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</si>
  <si>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</si>
  <si>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</si>
  <si>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</si>
  <si>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</si>
  <si>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</si>
  <si>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</si>
  <si>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</si>
  <si>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</si>
  <si>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</si>
  <si>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</si>
  <si>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</si>
  <si>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</si>
  <si>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</si>
  <si>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</si>
  <si>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</si>
  <si>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</si>
  <si>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</si>
  <si>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</si>
  <si>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</si>
  <si>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</si>
  <si>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</si>
  <si>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</si>
  <si>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</si>
  <si>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</si>
  <si>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</si>
  <si>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</si>
  <si>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</si>
  <si>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</si>
  <si>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</si>
  <si>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</si>
  <si>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</si>
  <si>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</si>
  <si>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</si>
  <si>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</si>
  <si>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</si>
  <si>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</si>
  <si>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</si>
  <si>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</si>
  <si>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</si>
  <si>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</si>
  <si>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</si>
  <si>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</si>
  <si>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</si>
  <si>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</si>
  <si>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</si>
  <si>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</si>
  <si>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</si>
  <si>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</si>
  <si>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</si>
  <si>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</si>
  <si>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</si>
  <si>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</si>
  <si>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</si>
  <si>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</si>
  <si>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</si>
  <si>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</si>
  <si>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</si>
  <si>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</si>
  <si>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</si>
  <si>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</si>
  <si>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</si>
  <si>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</si>
  <si>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</si>
  <si>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</si>
  <si>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</si>
  <si>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</si>
  <si>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</si>
  <si>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</si>
  <si>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</si>
  <si>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</si>
  <si>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</si>
  <si>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</si>
  <si>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</si>
  <si>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</si>
  <si>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</si>
  <si>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</si>
  <si>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</si>
  <si>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</si>
  <si>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</si>
  <si>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</si>
  <si>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</si>
  <si>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</si>
  <si>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</si>
  <si>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</si>
  <si>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</si>
  <si>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</si>
  <si>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</si>
  <si>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</si>
  <si>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</si>
  <si>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</si>
  <si>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</si>
  <si>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</si>
  <si>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</si>
  <si>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</si>
  <si>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</si>
  <si>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</si>
  <si>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</si>
  <si>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</si>
  <si>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</si>
  <si>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</si>
  <si>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</si>
  <si>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</si>
  <si>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</si>
  <si>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</si>
  <si>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</si>
  <si>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</si>
  <si>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</si>
  <si>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</si>
  <si>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</si>
  <si>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</si>
  <si>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</si>
  <si>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</si>
  <si>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</si>
  <si>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</si>
  <si>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</si>
  <si>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</si>
  <si>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</si>
  <si>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</si>
  <si>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</si>
  <si>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</si>
  <si>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</si>
  <si>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</si>
  <si>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</si>
  <si>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</si>
  <si>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</si>
  <si>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</si>
  <si>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</si>
  <si>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</si>
  <si>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</si>
  <si>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</si>
  <si>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</si>
  <si>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</si>
  <si>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</si>
  <si>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</si>
  <si>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</si>
  <si>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</si>
  <si>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</si>
  <si>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</si>
  <si>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</si>
  <si>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</si>
  <si>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</si>
  <si>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</si>
  <si>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</si>
  <si>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</si>
  <si>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</si>
  <si>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</si>
  <si>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</si>
  <si>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</si>
  <si>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</si>
  <si>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</si>
  <si>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</si>
  <si>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</si>
  <si>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</si>
  <si>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</si>
  <si>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</si>
  <si>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</si>
  <si>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</si>
  <si>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</si>
  <si>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</si>
  <si>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</si>
  <si>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</si>
  <si>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</si>
  <si>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</si>
  <si>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</si>
  <si>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</si>
  <si>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</si>
  <si>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</si>
  <si>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</si>
  <si>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</si>
  <si>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</si>
  <si>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</si>
  <si>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</si>
  <si>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</si>
  <si>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</si>
  <si>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</si>
  <si>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</si>
  <si>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</si>
  <si>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</si>
  <si>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</si>
  <si>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</si>
  <si>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</si>
  <si>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</si>
  <si>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</si>
  <si>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</si>
  <si>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</si>
  <si>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</si>
  <si>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</si>
  <si>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</si>
  <si>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</si>
  <si>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</si>
  <si>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</si>
  <si>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</si>
  <si>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</si>
  <si>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</si>
  <si>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</si>
  <si>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</si>
  <si>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</si>
  <si>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</si>
  <si>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</si>
  <si>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</si>
  <si>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</si>
  <si>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</si>
  <si>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</si>
  <si>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</si>
  <si>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</si>
  <si>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</si>
  <si>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</si>
  <si>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</si>
  <si>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</si>
  <si>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</si>
  <si>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</si>
  <si>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</si>
  <si>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</si>
  <si>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</si>
  <si>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</si>
  <si>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</si>
  <si>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</si>
  <si>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</si>
  <si>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</si>
  <si>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</si>
  <si>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</si>
  <si>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</si>
  <si>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</si>
  <si>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</si>
  <si>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</si>
  <si>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</si>
  <si>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</si>
  <si>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</si>
  <si>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</si>
  <si>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</si>
  <si>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</si>
  <si>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</si>
  <si>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</si>
  <si>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</si>
  <si>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</si>
  <si>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</si>
  <si>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</si>
  <si>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</si>
  <si>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</si>
  <si>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</si>
  <si>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</si>
  <si>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</si>
  <si>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</si>
  <si>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</si>
  <si>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</si>
  <si>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</si>
  <si>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</si>
  <si>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</si>
  <si>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</si>
  <si>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</si>
  <si>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</si>
  <si>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</si>
  <si>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</si>
  <si>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</si>
  <si>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</si>
  <si>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</si>
  <si>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</si>
  <si>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</si>
  <si>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</si>
  <si>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</si>
  <si>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</si>
  <si>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</si>
  <si>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</si>
  <si>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</si>
  <si>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</si>
  <si>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</si>
  <si>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</si>
  <si>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</si>
  <si>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</si>
  <si>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</si>
  <si>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</si>
  <si>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</si>
  <si>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</si>
  <si>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</si>
  <si>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</si>
  <si>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</si>
  <si>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</si>
  <si>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</si>
  <si>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</si>
  <si>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</si>
  <si>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</si>
  <si>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</si>
  <si>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</si>
  <si>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</si>
  <si>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</si>
  <si>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</si>
  <si>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</si>
  <si>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</si>
  <si>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</si>
  <si>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</si>
  <si>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</si>
  <si>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</si>
  <si>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</si>
  <si>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</si>
  <si>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</si>
  <si>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</si>
  <si>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</si>
  <si>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</si>
  <si>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</si>
  <si>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</si>
  <si>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</si>
  <si>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</si>
  <si>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</si>
  <si>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</si>
  <si>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</si>
  <si>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</si>
  <si>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</si>
  <si>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</si>
  <si>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</si>
  <si>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</si>
  <si>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</si>
  <si>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</si>
  <si>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</si>
  <si>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</si>
  <si>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</si>
  <si>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</si>
  <si>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</si>
  <si>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</si>
  <si>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</si>
  <si>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</si>
  <si>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</si>
  <si>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</si>
  <si>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</si>
  <si>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</si>
  <si>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</si>
  <si>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</si>
  <si>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</si>
  <si>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</si>
  <si>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</si>
  <si>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</si>
  <si>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</si>
  <si>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</si>
  <si>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</si>
  <si>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</si>
  <si>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</si>
  <si>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</si>
  <si>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</si>
  <si>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</si>
  <si>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</si>
  <si>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</si>
  <si>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</si>
  <si>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</si>
  <si>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</si>
  <si>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</si>
  <si>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</si>
  <si>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</si>
  <si>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</si>
  <si>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</si>
  <si>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</si>
  <si>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</si>
  <si>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</si>
  <si>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</si>
  <si>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</si>
  <si>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</si>
  <si>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</si>
  <si>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</si>
  <si>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</si>
  <si>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</si>
  <si>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</si>
  <si>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</si>
  <si>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</si>
  <si>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</si>
  <si>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</si>
  <si>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</si>
  <si>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</si>
  <si>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</si>
  <si>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</si>
  <si>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</si>
  <si>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</si>
  <si>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</si>
  <si>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</si>
  <si>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</si>
  <si>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</si>
  <si>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</si>
  <si>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</si>
  <si>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</si>
  <si>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</si>
  <si>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</si>
  <si>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</si>
  <si>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</si>
  <si>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</si>
  <si>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</si>
  <si>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</si>
  <si>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</si>
  <si>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</si>
  <si>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</si>
  <si>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</si>
  <si>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</si>
  <si>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</si>
  <si>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</si>
  <si>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</si>
  <si>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</si>
  <si>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</si>
  <si>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</si>
  <si>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</si>
  <si>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</si>
  <si>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</si>
  <si>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</si>
  <si>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</si>
  <si>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</si>
  <si>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</si>
  <si>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</si>
  <si>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</si>
  <si>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</si>
  <si>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</si>
  <si>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</si>
  <si>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</si>
  <si>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</si>
  <si>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</si>
  <si>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</si>
  <si>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</si>
  <si>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</si>
  <si>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</si>
  <si>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</si>
  <si>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</si>
  <si>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</si>
  <si>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</si>
  <si>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</si>
  <si>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</si>
  <si>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</si>
  <si>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</si>
  <si>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</si>
  <si>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</si>
  <si>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</si>
  <si>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</si>
  <si>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</si>
  <si>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</si>
  <si>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</si>
  <si>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</si>
  <si>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</si>
  <si>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</si>
  <si>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</si>
  <si>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</si>
  <si>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</si>
  <si>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</si>
  <si>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</si>
  <si>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</si>
  <si>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</si>
  <si>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</si>
  <si>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</si>
  <si>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</si>
  <si>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</si>
  <si>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</si>
  <si>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</si>
  <si>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</si>
  <si>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</si>
  <si>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</si>
  <si>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</si>
  <si>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</si>
  <si>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</si>
  <si>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</si>
  <si>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</si>
  <si>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</si>
  <si>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</si>
  <si>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</si>
  <si>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</si>
  <si>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</si>
  <si>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</si>
  <si>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</si>
  <si>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</si>
  <si>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</si>
  <si>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</si>
  <si>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</si>
  <si>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</si>
  <si>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</si>
  <si>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</si>
  <si>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</si>
  <si>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</si>
  <si>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</si>
  <si>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</si>
  <si>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</si>
  <si>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</si>
  <si>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</si>
  <si>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</si>
  <si>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</si>
  <si>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</si>
  <si>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</si>
  <si>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</si>
  <si>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</si>
  <si>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</si>
  <si>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</si>
  <si>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</si>
  <si>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</si>
  <si>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</si>
  <si>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</si>
  <si>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</si>
  <si>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</si>
  <si>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</si>
  <si>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</si>
  <si>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</si>
  <si>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</si>
  <si>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</si>
  <si>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</si>
  <si>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</si>
  <si>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</si>
  <si>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</si>
  <si>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</si>
  <si>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</si>
  <si>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</si>
  <si>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</si>
  <si>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</si>
  <si>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</si>
  <si>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</si>
  <si>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</si>
  <si>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</si>
  <si>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</si>
  <si>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</si>
  <si>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</si>
  <si>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</si>
  <si>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</si>
  <si>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</si>
  <si>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</si>
  <si>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</si>
  <si>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</si>
  <si>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</si>
  <si>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</si>
  <si>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</si>
  <si>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</si>
  <si>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</si>
  <si>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</si>
  <si>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</si>
  <si>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</si>
  <si>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</si>
  <si>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</si>
  <si>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</si>
  <si>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</si>
  <si>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</si>
  <si>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</si>
  <si>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</si>
  <si>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</si>
  <si>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</si>
  <si>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</si>
  <si>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</si>
  <si>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</si>
  <si>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</si>
  <si>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</si>
  <si>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</si>
  <si>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</si>
  <si>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</si>
  <si>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</si>
  <si>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</si>
  <si>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</si>
  <si>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</si>
  <si>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</si>
  <si>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</si>
  <si>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</si>
  <si>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</si>
  <si>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</si>
  <si>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</si>
  <si>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</si>
  <si>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</si>
  <si>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</si>
  <si>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</si>
  <si>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</si>
  <si>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</si>
  <si>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</si>
  <si>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</si>
  <si>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</si>
  <si>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</si>
  <si>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</si>
  <si>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</si>
  <si>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</si>
  <si>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</si>
  <si>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</si>
  <si>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</si>
  <si>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</si>
  <si>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</si>
  <si>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</si>
  <si>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</si>
  <si>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</si>
  <si>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</si>
  <si>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</si>
  <si>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</si>
  <si>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</si>
  <si>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</si>
  <si>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</si>
  <si>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</si>
  <si>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</si>
  <si>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</si>
  <si>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</si>
  <si>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</si>
  <si>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</si>
  <si>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</si>
  <si>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</si>
  <si>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</si>
  <si>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</si>
  <si>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</si>
  <si>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</si>
  <si>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</si>
  <si>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</si>
  <si>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</si>
  <si>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</si>
  <si>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</si>
  <si>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</si>
  <si>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</si>
  <si>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</si>
  <si>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</si>
  <si>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</si>
  <si>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</si>
  <si>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</si>
  <si>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</si>
  <si>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</si>
  <si>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</si>
  <si>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</si>
  <si>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</si>
  <si>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</si>
  <si>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</si>
  <si>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</si>
  <si>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</si>
  <si>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</si>
  <si>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</si>
  <si>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</si>
  <si>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</si>
  <si>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</si>
  <si>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</si>
  <si>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</si>
  <si>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</si>
  <si>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</si>
  <si>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</si>
  <si>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</si>
  <si>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</si>
  <si>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</si>
  <si>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</si>
  <si>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</si>
  <si>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</si>
  <si>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</si>
  <si>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</si>
  <si>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</si>
  <si>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</si>
  <si>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</si>
  <si>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</si>
  <si>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</si>
  <si>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</si>
  <si>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</si>
  <si>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</si>
  <si>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</si>
  <si>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</si>
  <si>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</si>
  <si>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</si>
  <si>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</si>
  <si>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</si>
  <si>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</si>
  <si>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</si>
  <si>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</si>
  <si>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</si>
  <si>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</si>
  <si>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</si>
  <si>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</si>
  <si>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</si>
  <si>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</si>
  <si>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</si>
  <si>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</si>
  <si>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</si>
  <si>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</si>
  <si>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</si>
  <si>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</si>
  <si>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</si>
  <si>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</si>
  <si>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</si>
  <si>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</si>
  <si>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</si>
  <si>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</si>
  <si>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</si>
  <si>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</si>
  <si>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</si>
  <si>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</si>
  <si>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</si>
  <si>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</si>
  <si>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</si>
  <si>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</si>
  <si>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</si>
  <si>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</si>
  <si>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</si>
  <si>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</si>
  <si>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</si>
  <si>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</si>
  <si>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</si>
  <si>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</si>
  <si>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</si>
  <si>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</si>
  <si>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</si>
  <si>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</si>
  <si>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</si>
  <si>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</si>
  <si>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</si>
  <si>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</si>
  <si>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</si>
  <si>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</si>
  <si>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</si>
  <si>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</si>
  <si>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</si>
  <si>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</si>
  <si>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</si>
  <si>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</si>
  <si>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</si>
  <si>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</si>
  <si>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</si>
  <si>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</si>
  <si>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</si>
  <si>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</si>
  <si>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</si>
  <si>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</si>
  <si>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</si>
  <si>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</si>
  <si>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</si>
  <si>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</si>
  <si>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</si>
  <si>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</si>
  <si>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</si>
  <si>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</si>
  <si>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</si>
  <si>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</si>
  <si>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</si>
  <si>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</si>
  <si>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</si>
  <si>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</si>
  <si>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</si>
  <si>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</si>
  <si>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</si>
  <si>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</si>
  <si>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</si>
  <si>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</si>
  <si>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</si>
  <si>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</si>
  <si>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</si>
  <si>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</si>
  <si>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</si>
  <si>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</si>
  <si>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</si>
  <si>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</si>
  <si>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</si>
  <si>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</si>
  <si>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</si>
  <si>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</si>
  <si>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</si>
  <si>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</si>
  <si>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</si>
  <si>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</si>
  <si>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</si>
  <si>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</si>
  <si>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</si>
  <si>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</si>
  <si>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</si>
  <si>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</si>
  <si>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</si>
  <si>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</si>
  <si>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</si>
  <si>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</si>
  <si>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</si>
  <si>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</si>
  <si>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</si>
  <si>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</si>
  <si>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</si>
  <si>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</si>
  <si>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</si>
  <si>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</si>
  <si>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</si>
  <si>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</si>
  <si>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</si>
  <si>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</si>
  <si>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</si>
  <si>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</si>
  <si>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</si>
  <si>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</si>
  <si>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</si>
  <si>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</si>
  <si>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</si>
  <si>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</si>
  <si>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</si>
  <si>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</si>
  <si>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</si>
  <si>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</si>
  <si>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</si>
  <si>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</si>
  <si>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</si>
  <si>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</si>
  <si>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</si>
  <si>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</si>
  <si>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</si>
  <si>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</si>
  <si>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</si>
  <si>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</si>
  <si>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</si>
  <si>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</si>
  <si>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</si>
  <si>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</si>
  <si>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</si>
  <si>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</si>
  <si>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</si>
  <si>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</si>
  <si>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</si>
  <si>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</si>
  <si>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</si>
  <si>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</si>
  <si>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</si>
  <si>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</si>
  <si>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</si>
  <si>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</si>
  <si>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</si>
  <si>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</si>
  <si>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</si>
  <si>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</si>
  <si>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</si>
  <si>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</si>
  <si>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</si>
  <si>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</si>
  <si>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</si>
  <si>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</si>
  <si>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</si>
  <si>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</si>
  <si>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</si>
  <si>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</si>
  <si>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</si>
  <si>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</si>
  <si>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</si>
  <si>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</si>
  <si>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</si>
  <si>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</si>
  <si>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</si>
  <si>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</si>
  <si>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</si>
  <si>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</si>
  <si>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</si>
  <si>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</si>
  <si>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</si>
  <si>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</si>
  <si>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</si>
  <si>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</si>
  <si>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</si>
  <si>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</si>
  <si>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</si>
  <si>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</si>
  <si>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</si>
  <si>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</si>
  <si>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</si>
  <si>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</si>
  <si>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</si>
  <si>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</si>
  <si>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</si>
  <si>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</si>
  <si>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</si>
  <si>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</si>
  <si>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</si>
  <si>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</si>
  <si>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</si>
  <si>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</si>
  <si>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</si>
  <si>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</si>
  <si>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</si>
  <si>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</si>
  <si>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</si>
  <si>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</si>
  <si>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</si>
  <si>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</si>
  <si>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</si>
  <si>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</si>
  <si>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</si>
  <si>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</si>
  <si>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</si>
  <si>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</si>
  <si>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</si>
  <si>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</si>
  <si>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</si>
  <si>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</si>
  <si>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</si>
  <si>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</si>
  <si>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</si>
  <si>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</si>
  <si>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</si>
  <si>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</si>
  <si>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</si>
  <si>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</si>
  <si>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</si>
  <si>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</si>
  <si>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</si>
  <si>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</si>
  <si>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</si>
  <si>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</si>
  <si>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</si>
  <si>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</si>
  <si>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</si>
  <si>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</si>
  <si>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</si>
  <si>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</si>
  <si>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</si>
  <si>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</si>
  <si>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</si>
  <si>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</si>
  <si>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</si>
  <si>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</si>
  <si>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</si>
  <si>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</si>
  <si>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</si>
  <si>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</si>
  <si>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</si>
  <si>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</si>
  <si>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</si>
  <si>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</si>
  <si>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</si>
  <si>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</si>
  <si>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</si>
  <si>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</si>
  <si>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</si>
  <si>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</si>
  <si>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</si>
  <si>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</si>
  <si>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</si>
  <si>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</si>
  <si>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</si>
  <si>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</si>
  <si>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</si>
  <si>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</si>
  <si>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</si>
  <si>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</si>
  <si>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</si>
  <si>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</si>
  <si>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</si>
  <si>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</si>
  <si>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</si>
  <si>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</si>
  <si>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</si>
  <si>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</si>
  <si>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</si>
  <si>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</si>
  <si>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</si>
  <si>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</si>
  <si>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</si>
  <si>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</si>
  <si>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</si>
  <si>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</si>
  <si>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</si>
  <si>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</si>
  <si>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</si>
  <si>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</si>
  <si>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</si>
  <si>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</si>
  <si>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</si>
  <si>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</si>
  <si>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</si>
  <si>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</si>
  <si>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</si>
  <si>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</si>
  <si>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</si>
  <si>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</si>
  <si>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</si>
  <si>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</si>
  <si>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</si>
  <si>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</si>
  <si>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</si>
  <si>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</si>
  <si>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</si>
  <si>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</si>
  <si>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</si>
  <si>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</si>
  <si>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</si>
  <si>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</si>
  <si>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</si>
  <si>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</si>
  <si>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</si>
  <si>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</si>
  <si>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</si>
  <si>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</si>
  <si>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</si>
  <si>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</si>
  <si>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</si>
  <si>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</si>
  <si>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</si>
  <si>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</si>
  <si>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</si>
  <si>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</si>
  <si>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</si>
  <si>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</si>
  <si>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</si>
  <si>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</si>
  <si>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</si>
  <si>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</si>
  <si>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</si>
  <si>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</si>
  <si>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</si>
  <si>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</si>
  <si>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</si>
  <si>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</si>
  <si>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</si>
  <si>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</si>
  <si>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</si>
  <si>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</si>
  <si>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</si>
  <si>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</si>
  <si>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</si>
  <si>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</si>
  <si>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</si>
  <si>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</si>
  <si>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</si>
  <si>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</si>
  <si>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</si>
  <si>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</si>
  <si>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</si>
  <si>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</si>
  <si>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</si>
  <si>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</si>
  <si>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</si>
  <si>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</si>
  <si>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</si>
  <si>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</si>
  <si>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</si>
  <si>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</si>
  <si>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</si>
  <si>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</si>
  <si>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</si>
  <si>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</si>
  <si>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</si>
  <si>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</si>
  <si>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</si>
  <si>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</si>
  <si>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</si>
  <si>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</si>
  <si>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</si>
  <si>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</si>
  <si>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</si>
  <si>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</si>
  <si>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</si>
  <si>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</si>
  <si>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</si>
  <si>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</si>
  <si>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</si>
  <si>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</si>
  <si>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</si>
  <si>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</si>
  <si>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</si>
  <si>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</si>
  <si>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</si>
  <si>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</si>
  <si>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</si>
  <si>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</si>
  <si>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</si>
  <si>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</si>
  <si>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</si>
  <si>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</si>
  <si>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</si>
  <si>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</si>
  <si>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</si>
  <si>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</si>
  <si>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</si>
  <si>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</si>
  <si>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</si>
  <si>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</si>
  <si>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</si>
  <si>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</si>
  <si>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</si>
  <si>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</si>
  <si>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</si>
  <si>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</si>
  <si>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</si>
  <si>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</si>
  <si>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</si>
  <si>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</si>
  <si>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</si>
  <si>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</si>
  <si>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</si>
  <si>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</si>
  <si>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</si>
  <si>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</si>
  <si>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</si>
  <si>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</si>
  <si>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</si>
  <si>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</si>
  <si>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</si>
  <si>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</si>
  <si>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</si>
  <si>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</si>
  <si>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</si>
  <si>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</si>
  <si>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</si>
  <si>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</si>
  <si>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</si>
  <si>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</si>
  <si>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</si>
  <si>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</si>
  <si>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</si>
  <si>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</si>
  <si>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</si>
  <si>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</si>
  <si>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</si>
  <si>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</si>
  <si>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</si>
  <si>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</si>
  <si>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</si>
  <si>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</si>
  <si>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</si>
  <si>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</si>
  <si>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</si>
  <si>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</si>
  <si>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</si>
  <si>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</si>
  <si>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</si>
  <si>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</si>
  <si>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</si>
  <si>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</si>
  <si>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</si>
  <si>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</si>
  <si>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</si>
  <si>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</si>
  <si>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</si>
  <si>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</si>
  <si>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</si>
  <si>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</si>
  <si>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</si>
  <si>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</si>
  <si>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</si>
  <si>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</si>
  <si>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</si>
  <si>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</si>
  <si>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</si>
  <si>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</si>
  <si>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</si>
  <si>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</si>
  <si>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</si>
  <si>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</si>
  <si>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</si>
  <si>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</si>
  <si>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</si>
  <si>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</si>
  <si>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</si>
  <si>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</si>
  <si>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</si>
  <si>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</si>
  <si>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</si>
  <si>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</si>
  <si>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</si>
  <si>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</si>
  <si>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</si>
  <si>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</si>
  <si>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</si>
  <si>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</si>
  <si>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</si>
  <si>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</si>
  <si>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</si>
  <si>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</si>
  <si>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</si>
  <si>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</si>
  <si>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</si>
  <si>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</si>
  <si>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</si>
  <si>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</si>
  <si>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</si>
  <si>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</si>
  <si>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</si>
  <si>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</si>
  <si>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</si>
  <si>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</si>
  <si>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</si>
  <si>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</si>
  <si>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</si>
  <si>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</si>
  <si>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</si>
  <si>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</si>
  <si>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</si>
  <si>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</si>
  <si>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</si>
  <si>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</si>
  <si>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</si>
  <si>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</si>
  <si>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</si>
  <si>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</si>
  <si>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</si>
  <si>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</si>
  <si>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</si>
  <si>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</si>
  <si>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</si>
  <si>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</si>
  <si>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</si>
  <si>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</si>
  <si>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</si>
  <si>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</si>
  <si>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</si>
  <si>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</si>
  <si>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</si>
  <si>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</si>
  <si>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</si>
  <si>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</si>
  <si>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</si>
  <si>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</si>
  <si>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</si>
  <si>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</si>
  <si>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</si>
  <si>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</si>
  <si>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</si>
  <si>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</si>
  <si>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</si>
  <si>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</si>
  <si>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</si>
  <si>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</si>
  <si>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</si>
  <si>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</si>
  <si>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</si>
  <si>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</si>
  <si>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</si>
  <si>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</si>
  <si>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</si>
  <si>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</si>
  <si>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</si>
  <si>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</si>
  <si>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</si>
  <si>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</si>
  <si>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</si>
  <si>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</si>
  <si>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</si>
  <si>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</si>
  <si>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</si>
  <si>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</si>
  <si>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</si>
  <si>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</si>
  <si>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</si>
  <si>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</si>
  <si>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</si>
  <si>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</si>
  <si>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</si>
  <si>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</si>
  <si>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</si>
  <si>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</si>
  <si>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</si>
  <si>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</si>
  <si>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</si>
  <si>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</si>
  <si>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</si>
  <si>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</si>
  <si>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</si>
  <si>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</si>
  <si>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</si>
  <si>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</si>
  <si>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</si>
  <si>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</si>
  <si>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</si>
  <si>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</si>
  <si>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</si>
  <si>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</si>
  <si>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</si>
  <si>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</si>
  <si>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</si>
  <si>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</si>
  <si>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</si>
  <si>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</si>
  <si>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</si>
  <si>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</si>
  <si>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</si>
  <si>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</si>
  <si>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</si>
  <si>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</si>
  <si>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</si>
  <si>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</si>
  <si>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</si>
  <si>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</si>
  <si>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</si>
  <si>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</si>
  <si>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</si>
  <si>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</si>
  <si>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</si>
  <si>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</si>
  <si>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</si>
  <si>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</si>
  <si>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</si>
  <si>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</si>
  <si>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</si>
  <si>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</si>
  <si>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</si>
  <si>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</si>
  <si>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</si>
  <si>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</si>
  <si>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</si>
  <si>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</si>
  <si>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</si>
  <si>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</si>
  <si>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</si>
  <si>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</si>
  <si>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</si>
  <si>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</si>
  <si>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</si>
  <si>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</si>
  <si>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</si>
  <si>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</si>
  <si>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</si>
  <si>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</si>
  <si>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</si>
  <si>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</si>
  <si>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</si>
  <si>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</si>
  <si>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</si>
  <si>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</si>
  <si>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</si>
  <si>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</si>
  <si>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</si>
  <si>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</si>
  <si>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</si>
  <si>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</si>
  <si>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</si>
  <si>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</si>
  <si>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</si>
  <si>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</si>
  <si>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</si>
  <si>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</si>
  <si>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</si>
  <si>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</si>
  <si>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</si>
  <si>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</si>
  <si>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</si>
  <si>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</si>
  <si>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</si>
  <si>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</si>
  <si>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</si>
  <si>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</si>
  <si>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</si>
  <si>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</si>
  <si>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</si>
  <si>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</si>
  <si>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</si>
  <si>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</si>
  <si>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</si>
  <si>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</si>
  <si>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</si>
  <si>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</si>
  <si>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</si>
  <si>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</si>
  <si>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</si>
  <si>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</si>
  <si>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</si>
  <si>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</si>
  <si>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</si>
  <si>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</si>
  <si>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</si>
  <si>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</si>
  <si>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</si>
  <si>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</si>
  <si>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</si>
  <si>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</si>
  <si>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</si>
  <si>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</si>
  <si>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</si>
  <si>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</si>
  <si>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</si>
  <si>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</si>
  <si>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</si>
  <si>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</si>
  <si>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</si>
  <si>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</si>
  <si>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</si>
  <si>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</si>
  <si>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</si>
  <si>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</si>
  <si>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</si>
  <si>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</si>
  <si>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</si>
  <si>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</si>
  <si>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</si>
  <si>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</si>
  <si>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</si>
  <si>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</si>
  <si>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</si>
  <si>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</si>
  <si>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</si>
  <si>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</si>
  <si>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</si>
  <si>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</si>
  <si>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</si>
  <si>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</si>
  <si>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</si>
  <si>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</si>
  <si>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</si>
  <si>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</si>
  <si>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</si>
  <si>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</si>
  <si>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</si>
  <si>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</si>
  <si>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</si>
  <si>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</si>
  <si>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</si>
  <si>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</si>
  <si>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</si>
  <si>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</si>
  <si>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</si>
  <si>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</si>
  <si>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</si>
  <si>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</si>
  <si>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</si>
  <si>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</si>
  <si>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</si>
  <si>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</si>
  <si>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</si>
  <si>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</si>
  <si>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</si>
  <si>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</si>
  <si>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</si>
  <si>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</si>
  <si>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</si>
  <si>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</si>
  <si>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</si>
  <si>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</si>
  <si>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</si>
  <si>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</si>
  <si>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</si>
  <si>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</si>
  <si>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</si>
  <si>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</si>
  <si>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</si>
  <si>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</si>
  <si>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</si>
  <si>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</si>
  <si>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</si>
  <si>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</si>
  <si>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</si>
  <si>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</si>
  <si>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</si>
  <si>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</si>
  <si>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</si>
  <si>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</si>
  <si>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</si>
  <si>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</si>
  <si>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</si>
  <si>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</si>
  <si>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</si>
  <si>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</si>
  <si>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</si>
  <si>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</si>
  <si>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</si>
  <si>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</si>
  <si>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</si>
  <si>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</si>
  <si>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</si>
  <si>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</si>
  <si>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</si>
  <si>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</si>
  <si>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</si>
  <si>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</si>
  <si>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</si>
  <si>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</si>
  <si>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</si>
  <si>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</si>
  <si>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</si>
  <si>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</si>
  <si>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</si>
  <si>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</si>
  <si>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</si>
  <si>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</si>
  <si>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</si>
  <si>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</si>
  <si>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</si>
  <si>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</si>
  <si>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</si>
  <si>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</si>
  <si>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</si>
  <si>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</si>
  <si>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</si>
  <si>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</si>
  <si>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</si>
  <si>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</si>
  <si>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</si>
  <si>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</si>
  <si>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</si>
  <si>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</si>
  <si>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</si>
  <si>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</si>
  <si>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</si>
  <si>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</si>
  <si>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</si>
  <si>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</si>
  <si>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</si>
  <si>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</si>
  <si>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</si>
  <si>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</si>
  <si>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</si>
  <si>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</si>
  <si>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</si>
  <si>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</si>
  <si>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</si>
  <si>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</si>
  <si>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</si>
  <si>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</si>
  <si>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</si>
  <si>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</si>
  <si>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</si>
  <si>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</si>
  <si>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</si>
  <si>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</si>
  <si>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</si>
  <si>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</si>
  <si>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</si>
  <si>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</si>
  <si>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</si>
  <si>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</si>
  <si>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</si>
  <si>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</si>
  <si>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</si>
  <si>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</si>
  <si>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</si>
  <si>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</si>
  <si>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</si>
  <si>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</si>
  <si>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</si>
  <si>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</si>
  <si>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</si>
  <si>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</si>
  <si>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</si>
  <si>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</si>
  <si>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</si>
  <si>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</si>
  <si>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</si>
  <si>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</si>
  <si>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</si>
  <si>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</si>
  <si>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</si>
  <si>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</si>
  <si>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</si>
  <si>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</si>
  <si>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</si>
  <si>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</si>
  <si>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</si>
  <si>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</si>
  <si>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</si>
  <si>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</si>
  <si>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</si>
  <si>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</si>
  <si>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</si>
  <si>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</si>
  <si>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</si>
  <si>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</si>
  <si>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</si>
  <si>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</si>
  <si>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</si>
  <si>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</si>
  <si>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</si>
  <si>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</si>
  <si>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</si>
  <si>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</si>
  <si>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</si>
  <si>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</si>
  <si>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</si>
  <si>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</si>
  <si>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</si>
  <si>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</si>
  <si>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</si>
  <si>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</si>
  <si>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</si>
  <si>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</si>
  <si>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</si>
  <si>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</si>
  <si>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</si>
  <si>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</si>
  <si>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</si>
  <si>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</si>
  <si>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</si>
  <si>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</si>
  <si>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</si>
  <si>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</si>
  <si>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</si>
  <si>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</si>
  <si>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</si>
  <si>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</si>
  <si>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</si>
  <si>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</si>
  <si>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</si>
  <si>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</si>
  <si>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</si>
  <si>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</si>
  <si>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</si>
  <si>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</si>
  <si>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</si>
  <si>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</si>
  <si>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</si>
  <si>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</si>
  <si>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</si>
  <si>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</si>
  <si>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</si>
  <si>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</si>
  <si>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</si>
  <si>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</si>
  <si>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</si>
  <si>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</si>
  <si>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</si>
  <si>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</si>
  <si>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</si>
  <si>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</si>
  <si>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</si>
  <si>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</si>
  <si>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</si>
  <si>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</si>
  <si>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</si>
  <si>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</si>
  <si>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</si>
  <si>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</si>
  <si>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</si>
  <si>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</si>
  <si>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</si>
  <si>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</si>
  <si>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</si>
  <si>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</si>
  <si>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</si>
  <si>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</si>
  <si>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</si>
  <si>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</si>
  <si>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</si>
  <si>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</si>
  <si>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</si>
  <si>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</si>
  <si>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</si>
  <si>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</si>
  <si>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</si>
  <si>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</si>
  <si>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</si>
  <si>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</si>
  <si>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</si>
  <si>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</si>
  <si>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</si>
  <si>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</si>
  <si>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</si>
  <si>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</si>
  <si>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</si>
  <si>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</si>
  <si>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</si>
  <si>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</si>
  <si>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</si>
  <si>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</si>
  <si>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</si>
  <si>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</si>
  <si>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</si>
  <si>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</si>
  <si>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</si>
  <si>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</si>
  <si>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</si>
  <si>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</si>
  <si>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</si>
  <si>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</si>
  <si>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</si>
  <si>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</si>
  <si>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</si>
  <si>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</si>
  <si>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</si>
  <si>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</si>
  <si>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</si>
  <si>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</si>
  <si>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</si>
  <si>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</si>
  <si>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</si>
  <si>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</si>
  <si>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</si>
  <si>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</si>
  <si>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</si>
  <si>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</si>
  <si>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</si>
  <si>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</si>
  <si>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</si>
  <si>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</si>
  <si>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</si>
  <si>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</si>
  <si>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</si>
  <si>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</si>
  <si>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</si>
  <si>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</si>
  <si>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</si>
  <si>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</si>
  <si>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</si>
  <si>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</si>
  <si>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</si>
  <si>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</si>
  <si>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</si>
  <si>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</si>
  <si>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</si>
  <si>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</si>
  <si>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</si>
  <si>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</si>
  <si>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</si>
  <si>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</si>
  <si>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</si>
  <si>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</si>
  <si>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</si>
  <si>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</si>
  <si>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</si>
  <si>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</si>
  <si>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</si>
  <si>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</si>
  <si>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</si>
  <si>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</si>
  <si>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</si>
  <si>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</si>
  <si>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</si>
  <si>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</si>
  <si>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</si>
  <si>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</si>
  <si>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</si>
  <si>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</si>
  <si>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</si>
  <si>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</si>
  <si>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</si>
  <si>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</si>
  <si>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</si>
  <si>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</si>
  <si>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</si>
  <si>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</si>
  <si>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</si>
  <si>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</si>
  <si>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</si>
  <si>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</si>
  <si>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</si>
  <si>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</si>
  <si>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</si>
  <si>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</si>
  <si>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</si>
  <si>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</si>
  <si>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</si>
  <si>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</si>
  <si>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</si>
  <si>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</si>
  <si>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</si>
  <si>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</si>
  <si>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</si>
  <si>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</si>
  <si>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</si>
  <si>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</si>
  <si>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</si>
  <si>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</si>
  <si>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</si>
  <si>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</si>
  <si>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</si>
  <si>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</si>
  <si>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</si>
  <si>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</si>
  <si>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</si>
  <si>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</si>
  <si>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</si>
  <si>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</si>
  <si>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</si>
  <si>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</si>
  <si>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</si>
  <si>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</si>
  <si>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</si>
  <si>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</si>
  <si>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</si>
  <si>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</si>
  <si>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</si>
  <si>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</si>
  <si>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</si>
  <si>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</si>
  <si>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</si>
  <si>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</si>
  <si>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</si>
  <si>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</si>
  <si>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</si>
  <si>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</si>
  <si>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</si>
  <si>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</si>
  <si>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</si>
  <si>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</si>
  <si>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</si>
  <si>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</si>
  <si>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</si>
  <si>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</si>
  <si>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</si>
  <si>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</si>
  <si>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</si>
  <si>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</si>
  <si>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</si>
  <si>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</si>
  <si>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</si>
  <si>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</si>
  <si>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</si>
  <si>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</si>
  <si>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</si>
  <si>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</si>
  <si>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</si>
  <si>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</si>
  <si>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</si>
  <si>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</si>
  <si>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</si>
  <si>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</si>
  <si>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</si>
  <si>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</si>
  <si>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</si>
  <si>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</si>
  <si>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</si>
  <si>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</si>
  <si>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</si>
  <si>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</si>
  <si>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</si>
  <si>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</si>
  <si>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</si>
  <si>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</si>
  <si>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</si>
  <si>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</si>
  <si>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</si>
  <si>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</si>
  <si>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</si>
  <si>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</si>
  <si>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</si>
  <si>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</si>
  <si>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</si>
  <si>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</si>
  <si>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</si>
  <si>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</si>
  <si>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</si>
  <si>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</si>
  <si>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</si>
  <si>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</si>
  <si>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</si>
  <si>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</si>
  <si>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</si>
  <si>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</si>
  <si>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</si>
  <si>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</si>
  <si>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</si>
  <si>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</si>
  <si>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</si>
  <si>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</si>
  <si>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</si>
  <si>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</si>
  <si>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</si>
  <si>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</si>
  <si>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</si>
  <si>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</si>
  <si>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</si>
  <si>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</si>
  <si>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</si>
  <si>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</si>
  <si>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</si>
  <si>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</si>
  <si>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</si>
  <si>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</si>
  <si>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</si>
  <si>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</si>
  <si>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</si>
  <si>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</si>
  <si>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</si>
  <si>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</si>
  <si>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</si>
  <si>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</si>
  <si>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</si>
  <si>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</si>
  <si>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</si>
  <si>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</si>
  <si>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</si>
  <si>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</si>
  <si>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</si>
  <si>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</si>
  <si>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</si>
  <si>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</si>
  <si>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</si>
  <si>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</si>
  <si>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</si>
  <si>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</si>
  <si>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</si>
  <si>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</si>
  <si>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</si>
  <si>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</si>
  <si>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</si>
  <si>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</si>
  <si>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</si>
  <si>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</si>
  <si>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</si>
  <si>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</si>
  <si>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</si>
  <si>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</si>
  <si>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</si>
  <si>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</si>
  <si>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</si>
  <si>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</si>
  <si>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</si>
  <si>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</si>
  <si>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</si>
  <si>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</si>
  <si>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</si>
  <si>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</si>
  <si>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</si>
  <si>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</si>
  <si>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</si>
  <si>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</si>
  <si>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</si>
  <si>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</si>
  <si>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</si>
  <si>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</si>
  <si>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</si>
  <si>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</si>
  <si>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</si>
  <si>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</si>
  <si>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</si>
  <si>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</si>
  <si>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</si>
  <si>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</si>
  <si>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</si>
  <si>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</si>
  <si>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</si>
  <si>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</si>
  <si>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</si>
  <si>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</si>
  <si>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</si>
  <si>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</si>
  <si>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</si>
  <si>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</si>
  <si>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</si>
  <si>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</si>
  <si>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</si>
  <si>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</si>
  <si>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</si>
  <si>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</si>
  <si>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</si>
  <si>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</si>
  <si>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</si>
  <si>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</si>
  <si>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</si>
  <si>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</si>
  <si>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</si>
  <si>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</si>
  <si>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</si>
  <si>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</si>
  <si>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</si>
  <si>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</si>
  <si>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</si>
  <si>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</si>
  <si>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</si>
  <si>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</si>
  <si>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</si>
  <si>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</si>
  <si>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</si>
  <si>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</si>
  <si>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</si>
  <si>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</si>
  <si>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</si>
  <si>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</si>
  <si>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</si>
  <si>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</si>
  <si>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</si>
  <si>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</si>
  <si>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</si>
  <si>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</si>
  <si>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</si>
  <si>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</si>
  <si>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</si>
  <si>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</si>
  <si>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</si>
  <si>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</si>
  <si>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</si>
  <si>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</si>
  <si>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</si>
  <si>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</si>
  <si>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</si>
  <si>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</si>
  <si>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</si>
  <si>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</si>
  <si>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</si>
  <si>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</si>
  <si>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</si>
  <si>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</si>
  <si>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</si>
  <si>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</si>
  <si>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</si>
  <si>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</si>
  <si>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</si>
  <si>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</si>
  <si>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</si>
  <si>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</si>
  <si>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</si>
  <si>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</si>
  <si>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</si>
  <si>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</si>
  <si>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</si>
  <si>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</si>
  <si>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</si>
  <si>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</si>
  <si>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</si>
  <si>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</si>
  <si>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</si>
  <si>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</si>
  <si>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</si>
  <si>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</si>
  <si>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</si>
  <si>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</si>
  <si>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</si>
  <si>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</si>
  <si>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</si>
  <si>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</si>
  <si>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</si>
  <si>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</si>
  <si>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</si>
  <si>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</si>
  <si>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</si>
  <si>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</si>
  <si>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</si>
  <si>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</si>
  <si>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</si>
  <si>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</si>
  <si>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</si>
  <si>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</si>
  <si>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</si>
  <si>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</si>
  <si>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</si>
  <si>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</si>
  <si>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</si>
  <si>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</si>
  <si>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</si>
  <si>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</si>
  <si>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</si>
  <si>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</si>
  <si>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</si>
  <si>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</si>
  <si>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</si>
  <si>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</si>
  <si>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</si>
  <si>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</si>
  <si>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</si>
  <si>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</si>
  <si>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</si>
  <si>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</si>
  <si>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</si>
  <si>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</si>
  <si>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</si>
  <si>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</si>
  <si>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</si>
  <si>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</si>
  <si>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</si>
  <si>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</si>
  <si>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</si>
  <si>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</si>
  <si>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</si>
  <si>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</si>
  <si>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</si>
  <si>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</si>
  <si>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</si>
  <si>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</si>
  <si>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</si>
  <si>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</si>
  <si>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</si>
  <si>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</si>
  <si>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</si>
  <si>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</si>
  <si>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</si>
  <si>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</si>
  <si>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</si>
  <si>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</si>
  <si>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</si>
  <si>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</si>
  <si>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</si>
  <si>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</si>
  <si>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</si>
  <si>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</si>
  <si>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</si>
  <si>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</si>
  <si>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</si>
  <si>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</si>
  <si>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</si>
  <si>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</si>
  <si>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</si>
  <si>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</si>
  <si>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</si>
  <si>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</si>
  <si>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</si>
  <si>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</si>
  <si>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</si>
  <si>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</si>
  <si>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</si>
  <si>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</si>
  <si>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</si>
  <si>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</si>
  <si>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</si>
  <si>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</si>
  <si>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</si>
  <si>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</si>
  <si>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</si>
  <si>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</si>
  <si>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</si>
  <si>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</si>
  <si>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</si>
  <si>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</si>
  <si>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</si>
  <si>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</si>
  <si>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</si>
  <si>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</si>
  <si>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</si>
  <si>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</si>
  <si>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</si>
  <si>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</si>
  <si>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</si>
  <si>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</si>
  <si>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</si>
  <si>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</si>
  <si>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</si>
  <si>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</si>
  <si>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</si>
  <si>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</si>
  <si>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</si>
  <si>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</si>
  <si>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</si>
  <si>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</si>
  <si>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</si>
  <si>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</si>
  <si>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</si>
  <si>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</si>
  <si>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</si>
  <si>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</si>
  <si>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</si>
  <si>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</si>
  <si>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</si>
  <si>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</si>
  <si>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</si>
  <si>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</si>
  <si>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</si>
  <si>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</si>
  <si>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</si>
  <si>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</si>
  <si>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</si>
  <si>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</si>
  <si>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</si>
  <si>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</si>
  <si>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</si>
  <si>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</si>
  <si>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</si>
  <si>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</si>
  <si>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</si>
  <si>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</si>
  <si>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</si>
  <si>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</si>
  <si>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</si>
  <si>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</si>
  <si>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</si>
  <si>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</si>
  <si>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</si>
  <si>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</si>
  <si>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</si>
  <si>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</si>
  <si>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</si>
  <si>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</si>
  <si>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</si>
  <si>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</si>
  <si>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</si>
  <si>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</si>
  <si>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</si>
  <si>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</si>
  <si>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</si>
  <si>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</si>
  <si>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</si>
  <si>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</si>
  <si>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</si>
  <si>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</si>
  <si>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</si>
  <si>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</si>
  <si>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</si>
  <si>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</si>
  <si>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</si>
  <si>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</si>
  <si>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</si>
  <si>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</si>
  <si>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</si>
  <si>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</si>
  <si>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</si>
  <si>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</si>
  <si>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</si>
  <si>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</si>
  <si>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</si>
  <si>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</si>
  <si>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</si>
  <si>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</si>
  <si>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</si>
  <si>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</si>
  <si>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</si>
  <si>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</si>
  <si>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</si>
  <si>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</si>
  <si>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</si>
  <si>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</si>
  <si>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</si>
  <si>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</si>
  <si>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</si>
  <si>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</si>
  <si>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</si>
  <si>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</si>
  <si>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</si>
  <si>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</si>
  <si>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</si>
  <si>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</si>
  <si>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</si>
  <si>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</si>
  <si>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</si>
  <si>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</si>
  <si>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</si>
  <si>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</si>
  <si>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</si>
  <si>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</si>
  <si>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</si>
  <si>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</si>
  <si>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</si>
  <si>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</si>
  <si>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</si>
  <si>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</si>
  <si>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</si>
  <si>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</si>
  <si>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</si>
  <si>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</si>
  <si>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</si>
  <si>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</si>
  <si>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</si>
  <si>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</si>
  <si>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</si>
  <si>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</si>
  <si>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</si>
  <si>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</si>
  <si>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</si>
  <si>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</si>
  <si>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</si>
  <si>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</si>
  <si>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</si>
  <si>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</si>
  <si>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</si>
  <si>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</si>
  <si>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</si>
  <si>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</si>
  <si>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</si>
  <si>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</si>
  <si>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</si>
  <si>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</si>
  <si>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</si>
  <si>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</si>
  <si>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</si>
  <si>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</si>
  <si>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</si>
  <si>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</si>
  <si>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</si>
  <si>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</si>
  <si>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</si>
  <si>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</si>
  <si>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</si>
  <si>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</si>
  <si>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</si>
  <si>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</si>
  <si>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</si>
  <si>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</si>
  <si>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</si>
  <si>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</si>
  <si>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</si>
  <si>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</si>
  <si>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</si>
  <si>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</si>
  <si>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</si>
  <si>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</si>
  <si>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</si>
  <si>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</si>
  <si>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</si>
  <si>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</si>
  <si>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</si>
  <si>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</si>
  <si>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</si>
  <si>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</si>
  <si>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</si>
  <si>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</si>
  <si>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</si>
  <si>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</si>
  <si>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</si>
  <si>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</si>
  <si>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</si>
  <si>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</si>
  <si>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</si>
  <si>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</si>
  <si>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</si>
  <si>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</si>
  <si>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</si>
  <si>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</si>
  <si>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</si>
  <si>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</si>
  <si>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</si>
  <si>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</si>
  <si>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</si>
  <si>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</si>
  <si>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</si>
  <si>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</si>
  <si>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</si>
  <si>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</si>
  <si>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</si>
  <si>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</si>
  <si>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</si>
  <si>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</si>
  <si>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</si>
  <si>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</si>
  <si>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</si>
  <si>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</si>
  <si>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</si>
  <si>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</si>
  <si>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</si>
  <si>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</si>
  <si>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</si>
  <si>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</si>
  <si>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</si>
  <si>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</si>
  <si>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</si>
  <si>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</si>
  <si>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</si>
  <si>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</si>
  <si>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</si>
  <si>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</si>
  <si>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</si>
  <si>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</si>
  <si>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</si>
  <si>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</si>
  <si>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</si>
  <si>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</si>
  <si>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</si>
  <si>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</si>
  <si>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</si>
  <si>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</si>
  <si>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</si>
  <si>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</si>
  <si>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</si>
  <si>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</si>
  <si>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</si>
  <si>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</si>
  <si>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</si>
  <si>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</si>
  <si>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</si>
  <si>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</si>
  <si>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</si>
  <si>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</si>
  <si>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</si>
  <si>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</si>
  <si>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</si>
  <si>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</si>
  <si>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</si>
  <si>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</si>
  <si>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</si>
  <si>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</si>
  <si>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</si>
  <si>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</si>
  <si>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</si>
  <si>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</si>
  <si>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</si>
  <si>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</si>
  <si>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</si>
  <si>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</si>
  <si>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</si>
  <si>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</si>
  <si>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</si>
  <si>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</si>
  <si>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</si>
  <si>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</si>
  <si>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</si>
  <si>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</si>
  <si>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</si>
  <si>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</si>
  <si>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</si>
  <si>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</si>
  <si>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</si>
  <si>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</si>
  <si>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</si>
  <si>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</si>
  <si>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</si>
  <si>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</si>
  <si>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</si>
  <si>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</si>
  <si>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</si>
  <si>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</si>
  <si>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</si>
  <si>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</si>
  <si>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</si>
  <si>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</si>
  <si>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</si>
  <si>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</si>
  <si>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</si>
  <si>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</si>
  <si>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</si>
  <si>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</si>
  <si>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</si>
  <si>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</si>
  <si>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</si>
  <si>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</si>
  <si>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</si>
  <si>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</si>
  <si>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</si>
  <si>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</si>
  <si>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</si>
  <si>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</si>
  <si>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</si>
  <si>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</si>
  <si>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</si>
  <si>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</si>
  <si>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</si>
  <si>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</si>
  <si>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</si>
  <si>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</si>
  <si>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</si>
  <si>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</si>
  <si>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</si>
  <si>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</si>
  <si>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</si>
  <si>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</si>
  <si>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</si>
  <si>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</si>
  <si>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</si>
  <si>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</si>
  <si>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</si>
  <si>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</si>
  <si>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</si>
  <si>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</si>
  <si>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</si>
  <si>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</si>
  <si>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</si>
  <si>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</si>
  <si>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</si>
  <si>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</si>
  <si>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</si>
  <si>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</si>
  <si>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</si>
  <si>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</si>
  <si>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</si>
  <si>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</si>
  <si>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</si>
  <si>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</si>
  <si>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</si>
  <si>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</si>
  <si>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</si>
  <si>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</si>
  <si>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</si>
  <si>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</si>
  <si>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</si>
  <si>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</si>
  <si>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</si>
  <si>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</si>
  <si>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</si>
  <si>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</si>
  <si>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</si>
  <si>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</si>
  <si>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</si>
  <si>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</si>
  <si>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</si>
  <si>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</si>
  <si>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</si>
  <si>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</si>
  <si>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</si>
  <si>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</si>
  <si>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</si>
  <si>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</si>
  <si>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</si>
  <si>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</si>
  <si>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</si>
  <si>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</si>
  <si>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</si>
  <si>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</si>
  <si>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</si>
  <si>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</si>
  <si>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</si>
  <si>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</si>
  <si>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</si>
  <si>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</si>
  <si>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</si>
  <si>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</si>
  <si>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</si>
  <si>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</si>
  <si>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</si>
  <si>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</si>
  <si>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</si>
  <si>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</si>
  <si>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</si>
  <si>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</si>
  <si>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</si>
  <si>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</si>
  <si>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</si>
  <si>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</si>
  <si>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</si>
  <si>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</si>
  <si>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</si>
  <si>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</si>
  <si>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</si>
  <si>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</si>
  <si>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</si>
  <si>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</si>
  <si>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</si>
  <si>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</si>
  <si>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</si>
  <si>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</si>
  <si>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</si>
  <si>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</si>
  <si>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</si>
  <si>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</si>
  <si>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</si>
  <si>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</si>
  <si>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</si>
  <si>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</si>
  <si>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</si>
  <si>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</si>
  <si>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</si>
  <si>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</si>
  <si>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</si>
  <si>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</si>
  <si>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</si>
  <si>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</si>
  <si>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</si>
  <si>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</si>
  <si>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</si>
  <si>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</si>
  <si>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</si>
  <si>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</si>
  <si>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</si>
  <si>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</si>
  <si>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</si>
  <si>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</si>
  <si>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</si>
  <si>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</si>
  <si>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</si>
  <si>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</si>
  <si>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</si>
  <si>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</si>
  <si>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</si>
  <si>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</si>
  <si>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</si>
  <si>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</si>
  <si>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</si>
  <si>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</si>
  <si>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</si>
  <si>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</si>
  <si>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</si>
  <si>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</si>
  <si>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</si>
  <si>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</si>
  <si>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</si>
  <si>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</si>
  <si>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</si>
  <si>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</si>
  <si>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</si>
  <si>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</si>
  <si>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</si>
  <si>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</si>
  <si>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</si>
  <si>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</si>
  <si>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</si>
  <si>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</si>
  <si>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</si>
  <si>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</si>
  <si>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</si>
  <si>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</si>
  <si>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</si>
  <si>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</si>
  <si>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</si>
  <si>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</si>
  <si>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</si>
  <si>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</si>
  <si>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</si>
  <si>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</si>
  <si>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</si>
  <si>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</si>
  <si>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</si>
  <si>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</si>
  <si>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</si>
  <si>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</si>
  <si>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</si>
  <si>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</si>
  <si>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</si>
  <si>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</si>
  <si>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</si>
  <si>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</si>
  <si>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</si>
  <si>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</si>
  <si>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</si>
  <si>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</si>
  <si>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</si>
  <si>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</si>
  <si>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</si>
  <si>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</si>
  <si>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</si>
  <si>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</si>
  <si>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</si>
  <si>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</si>
  <si>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</si>
  <si>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</si>
  <si>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</si>
  <si>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</si>
  <si>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</si>
  <si>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</si>
  <si>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</si>
  <si>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</si>
  <si>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</si>
  <si>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</si>
  <si>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</si>
  <si>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</si>
  <si>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</si>
  <si>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</si>
  <si>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</si>
  <si>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</si>
  <si>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</si>
  <si>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</si>
  <si>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</si>
  <si>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</si>
  <si>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</si>
  <si>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</si>
  <si>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</si>
  <si>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</si>
  <si>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</si>
  <si>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</si>
  <si>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</si>
  <si>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</si>
  <si>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</si>
  <si>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</si>
  <si>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</si>
  <si>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</si>
  <si>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</si>
  <si>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</si>
  <si>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</si>
  <si>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</si>
  <si>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</si>
  <si>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</si>
  <si>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</si>
  <si>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</si>
  <si>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</si>
  <si>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</si>
  <si>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</si>
  <si>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</si>
  <si>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</si>
  <si>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</si>
  <si>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</si>
  <si>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</si>
  <si>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</si>
  <si>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</si>
  <si>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</si>
  <si>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</si>
  <si>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</si>
  <si>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</si>
  <si>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</si>
  <si>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</si>
  <si>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</si>
  <si>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</si>
  <si>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</si>
  <si>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</si>
  <si>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</si>
  <si>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</si>
  <si>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</si>
  <si>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</si>
  <si>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</si>
  <si>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</si>
  <si>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</si>
  <si>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</si>
  <si>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</si>
  <si>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</si>
  <si>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</si>
  <si>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</si>
  <si>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</si>
  <si>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</si>
  <si>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</si>
  <si>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</si>
  <si>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</si>
  <si>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</si>
  <si>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</si>
  <si>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</si>
  <si>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</si>
  <si>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</si>
  <si>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</si>
  <si>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</si>
  <si>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</si>
  <si>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</si>
  <si>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</si>
  <si>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</si>
  <si>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</si>
  <si>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</si>
  <si>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</si>
  <si>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</si>
  <si>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</si>
  <si>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</si>
  <si>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</si>
  <si>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</si>
  <si>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</si>
  <si>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</si>
  <si>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</si>
  <si>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</si>
  <si>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</si>
  <si>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</si>
  <si>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</si>
  <si>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</si>
  <si>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</si>
  <si>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</si>
  <si>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</si>
  <si>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</si>
  <si>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</si>
  <si>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</si>
  <si>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</si>
  <si>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</si>
  <si>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</si>
  <si>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</si>
  <si>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</si>
  <si>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</si>
  <si>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</si>
  <si>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</si>
  <si>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</si>
  <si>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</si>
  <si>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</si>
  <si>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</si>
  <si>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</si>
  <si>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</si>
  <si>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</si>
  <si>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</si>
  <si>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</si>
  <si>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</si>
  <si>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</si>
  <si>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</si>
  <si>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</si>
  <si>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</si>
  <si>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</si>
  <si>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</si>
  <si>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</si>
  <si>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</si>
  <si>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</si>
  <si>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</si>
  <si>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</si>
  <si>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</si>
  <si>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</si>
  <si>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</si>
  <si>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</si>
  <si>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</si>
  <si>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</si>
  <si>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</si>
  <si>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</si>
  <si>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</si>
  <si>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</si>
  <si>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</si>
  <si>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</si>
  <si>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</si>
  <si>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</si>
  <si>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</si>
  <si>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</si>
  <si>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</si>
  <si>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</si>
  <si>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</si>
  <si>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</si>
  <si>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</si>
  <si>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</si>
  <si>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</si>
  <si>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</si>
  <si>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</si>
  <si>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</si>
  <si>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</si>
  <si>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</si>
  <si>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</si>
  <si>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</si>
  <si>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</si>
  <si>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</si>
  <si>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</si>
  <si>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</si>
  <si>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</si>
  <si>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</si>
  <si>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</si>
  <si>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</si>
  <si>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</si>
  <si>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</si>
  <si>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</si>
  <si>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</si>
  <si>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</si>
  <si>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</si>
  <si>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</si>
  <si>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</si>
  <si>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</si>
  <si>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</si>
  <si>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</si>
  <si>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</si>
  <si>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</si>
  <si>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</si>
  <si>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</si>
  <si>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</si>
  <si>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</si>
  <si>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</si>
  <si>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</si>
  <si>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</si>
  <si>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</si>
  <si>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</si>
  <si>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</si>
  <si>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</si>
  <si>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</si>
  <si>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</si>
  <si>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</si>
  <si>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</si>
  <si>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</si>
  <si>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</si>
  <si>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</si>
  <si>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</si>
  <si>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</si>
  <si>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</si>
  <si>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</si>
  <si>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</si>
  <si>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</si>
  <si>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</si>
  <si>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</si>
  <si>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</si>
  <si>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</si>
  <si>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</si>
  <si>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</si>
  <si>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</si>
  <si>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</si>
  <si>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</si>
  <si>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</si>
  <si>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</si>
  <si>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</si>
  <si>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</si>
  <si>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</si>
  <si>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</si>
  <si>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</si>
  <si>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</si>
  <si>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</si>
  <si>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</si>
  <si>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</si>
  <si>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</si>
  <si>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</si>
  <si>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</si>
  <si>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</si>
  <si>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</si>
  <si>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</si>
  <si>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</si>
  <si>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</si>
  <si>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</si>
  <si>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</si>
  <si>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</si>
  <si>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</si>
  <si>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</si>
  <si>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</si>
  <si>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</si>
  <si>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</si>
  <si>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</si>
  <si>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</si>
  <si>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</si>
  <si>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</si>
  <si>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</si>
  <si>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</si>
  <si>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</si>
  <si>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</si>
  <si>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</si>
  <si>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</si>
  <si>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</si>
  <si>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</si>
  <si>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</si>
  <si>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</si>
  <si>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</si>
  <si>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</si>
  <si>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</si>
  <si>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</si>
  <si>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</si>
  <si>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</si>
  <si>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</si>
  <si>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</si>
  <si>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</si>
  <si>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</si>
  <si>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</si>
  <si>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</si>
  <si>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</si>
  <si>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</si>
  <si>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</si>
  <si>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</si>
  <si>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</si>
  <si>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</si>
  <si>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</si>
  <si>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</si>
  <si>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</si>
  <si>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</si>
  <si>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</si>
  <si>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</si>
  <si>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</si>
  <si>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</si>
  <si>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</si>
  <si>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</si>
  <si>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</si>
  <si>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</si>
  <si>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</si>
  <si>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</si>
  <si>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</si>
  <si>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</si>
  <si>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</si>
  <si>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</si>
  <si>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</si>
  <si>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</si>
  <si>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</si>
  <si>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</si>
  <si>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</si>
  <si>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</si>
  <si>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</si>
  <si>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</si>
  <si>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</si>
  <si>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</si>
  <si>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</si>
  <si>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</si>
  <si>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</si>
  <si>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</si>
  <si>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</si>
  <si>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</si>
  <si>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</si>
  <si>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</si>
  <si>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</si>
  <si>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</si>
  <si>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</si>
  <si>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</si>
  <si>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</si>
  <si>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</si>
  <si>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</si>
  <si>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</si>
  <si>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</si>
  <si>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</si>
  <si>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</si>
  <si>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</si>
  <si>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</si>
  <si>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</si>
  <si>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</si>
  <si>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</si>
  <si>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</si>
  <si>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</si>
  <si>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</si>
  <si>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</si>
  <si>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</si>
  <si>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</si>
  <si>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</si>
  <si>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</si>
  <si>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</si>
  <si>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</si>
  <si>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</si>
  <si>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</si>
  <si>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</si>
  <si>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</si>
  <si>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</si>
  <si>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</si>
  <si>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</si>
  <si>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</si>
  <si>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</si>
  <si>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</si>
  <si>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</si>
  <si>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</si>
  <si>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</si>
  <si>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</si>
  <si>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</si>
  <si>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</si>
  <si>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</si>
  <si>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</si>
  <si>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</si>
  <si>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</si>
  <si>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</si>
  <si>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</si>
  <si>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</si>
  <si>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</si>
  <si>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</si>
  <si>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</si>
  <si>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</si>
  <si>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</si>
  <si>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</si>
  <si>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</si>
  <si>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</si>
  <si>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</si>
  <si>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</si>
  <si>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</si>
  <si>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</si>
  <si>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</si>
  <si>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</si>
  <si>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</si>
  <si>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</si>
  <si>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</si>
  <si>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</si>
  <si>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</si>
  <si>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</si>
  <si>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</si>
  <si>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</si>
  <si>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</si>
  <si>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</si>
  <si>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</si>
  <si>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</si>
  <si>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</si>
  <si>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</si>
  <si>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</si>
  <si>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</si>
  <si>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</si>
  <si>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</si>
  <si>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</si>
  <si>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</si>
  <si>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</si>
  <si>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</si>
  <si>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</si>
  <si>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</si>
  <si>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</si>
  <si>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</si>
  <si>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</si>
  <si>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</si>
  <si>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</si>
  <si>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</si>
  <si>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</si>
  <si>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</si>
  <si>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</si>
  <si>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</si>
  <si>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</si>
  <si>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</si>
  <si>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</si>
  <si>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</si>
  <si>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</si>
  <si>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</si>
  <si>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</si>
  <si>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</si>
  <si>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</si>
  <si>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</si>
  <si>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</si>
  <si>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</si>
  <si>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</si>
  <si>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</si>
  <si>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</si>
  <si>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</si>
  <si>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</si>
  <si>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</si>
  <si>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</si>
  <si>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</si>
  <si>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</si>
  <si>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</si>
  <si>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</si>
  <si>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</si>
  <si>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</si>
  <si>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</si>
  <si>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</si>
  <si>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</si>
  <si>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</si>
  <si>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</si>
  <si>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</si>
  <si>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</si>
  <si>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</si>
  <si>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</si>
  <si>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</si>
  <si>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</si>
  <si>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</si>
  <si>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</si>
  <si>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</si>
  <si>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</si>
  <si>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</si>
  <si>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</si>
  <si>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</si>
  <si>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</si>
  <si>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</si>
  <si>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</si>
  <si>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</si>
  <si>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</si>
  <si>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</si>
  <si>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</si>
  <si>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</si>
  <si>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</si>
  <si>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</si>
  <si>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</si>
  <si>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</si>
  <si>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</si>
  <si>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</si>
  <si>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</si>
  <si>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</si>
  <si>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</si>
  <si>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</si>
  <si>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</si>
  <si>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</si>
  <si>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</si>
  <si>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</si>
  <si>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</si>
  <si>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</si>
  <si>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</si>
  <si>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</si>
  <si>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</si>
  <si>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</si>
  <si>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</si>
  <si>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</si>
  <si>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</si>
  <si>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</si>
  <si>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</si>
  <si>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</si>
  <si>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</si>
  <si>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</si>
  <si>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</si>
  <si>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</si>
  <si>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</si>
  <si>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</si>
  <si>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</si>
  <si>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</si>
  <si>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</si>
  <si>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</si>
  <si>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</si>
  <si>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</si>
  <si>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</si>
  <si>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</si>
  <si>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</si>
  <si>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</si>
  <si>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</si>
  <si>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</si>
  <si>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</si>
  <si>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</si>
  <si>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</si>
  <si>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</si>
  <si>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</si>
  <si>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</si>
  <si>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</si>
  <si>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</si>
  <si>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</si>
  <si>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</si>
  <si>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</si>
  <si>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</si>
  <si>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</si>
  <si>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</si>
  <si>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</si>
  <si>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</si>
  <si>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</si>
  <si>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</si>
  <si>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</si>
  <si>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</si>
  <si>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</si>
  <si>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</si>
  <si>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</si>
  <si>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</si>
  <si>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</si>
  <si>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</si>
  <si>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</si>
  <si>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</si>
  <si>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</si>
  <si>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</si>
  <si>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</si>
  <si>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</si>
  <si>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</si>
  <si>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</si>
  <si>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</si>
  <si>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</si>
  <si>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</si>
  <si>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</si>
  <si>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</si>
  <si>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</si>
  <si>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</si>
  <si>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</si>
  <si>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</si>
  <si>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</si>
  <si>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</si>
  <si>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</si>
  <si>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</si>
  <si>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</si>
  <si>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</si>
  <si>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</si>
  <si>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</si>
  <si>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</si>
  <si>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</si>
  <si>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</si>
  <si>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</si>
  <si>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</si>
  <si>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</si>
  <si>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</si>
  <si>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</si>
  <si>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</si>
  <si>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</si>
  <si>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</si>
  <si>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</si>
  <si>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</si>
  <si>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</si>
  <si>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</si>
  <si>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</si>
  <si>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</si>
  <si>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</si>
  <si>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</si>
  <si>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</si>
  <si>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</si>
  <si>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</si>
  <si>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</si>
  <si>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</si>
  <si>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</si>
  <si>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</si>
  <si>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</si>
  <si>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</si>
  <si>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</si>
  <si>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</si>
  <si>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</si>
  <si>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</si>
  <si>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</si>
  <si>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</si>
  <si>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</si>
  <si>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</si>
  <si>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</si>
  <si>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</si>
  <si>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</si>
  <si>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</si>
  <si>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</si>
  <si>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</si>
  <si>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</si>
  <si>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</si>
  <si>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</si>
  <si>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</si>
  <si>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</si>
  <si>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</si>
  <si>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</si>
  <si>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</si>
  <si>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</si>
  <si>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</si>
  <si>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</si>
  <si>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</si>
  <si>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</si>
  <si>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</si>
  <si>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</si>
  <si>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</si>
  <si>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</si>
  <si>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</si>
  <si>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</si>
  <si>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</si>
  <si>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</si>
  <si>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</si>
  <si>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</si>
  <si>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</si>
  <si>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</si>
  <si>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</si>
  <si>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</si>
  <si>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</si>
  <si>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</si>
  <si>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</si>
  <si>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</si>
  <si>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</si>
  <si>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</si>
  <si>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</si>
  <si>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</si>
  <si>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</si>
  <si>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</si>
  <si>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</si>
  <si>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</si>
  <si>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</si>
  <si>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</si>
  <si>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</si>
  <si>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</si>
  <si>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</si>
  <si>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</si>
  <si>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</si>
  <si>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</si>
  <si>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</si>
  <si>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</si>
  <si>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</si>
  <si>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</si>
  <si>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</si>
  <si>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</si>
  <si>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</si>
  <si>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</si>
  <si>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</si>
  <si>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</si>
  <si>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</si>
  <si>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</si>
  <si>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</si>
  <si>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</si>
  <si>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</si>
  <si>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</si>
  <si>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</si>
  <si>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</si>
  <si>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</si>
  <si>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</si>
  <si>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</si>
  <si>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</si>
  <si>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</si>
  <si>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</si>
  <si>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</si>
  <si>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</si>
  <si>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</si>
  <si>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</si>
  <si>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</si>
  <si>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</si>
  <si>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</si>
  <si>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</si>
  <si>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</si>
  <si>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</si>
  <si>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</si>
  <si>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</si>
  <si>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</si>
  <si>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</si>
  <si>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</si>
  <si>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</si>
  <si>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</si>
  <si>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</si>
  <si>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</si>
  <si>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</si>
  <si>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</si>
  <si>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</si>
  <si>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</si>
  <si>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</si>
  <si>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</si>
  <si>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</si>
  <si>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</si>
  <si>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</si>
  <si>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</si>
  <si>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</si>
  <si>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</si>
  <si>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</si>
  <si>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</si>
  <si>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</si>
  <si>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</si>
  <si>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</si>
  <si>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</si>
  <si>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</si>
  <si>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</si>
  <si>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</si>
  <si>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</si>
  <si>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</si>
  <si>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</si>
  <si>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</si>
  <si>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</si>
  <si>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</si>
  <si>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</si>
  <si>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</si>
  <si>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</si>
  <si>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</si>
  <si>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</si>
  <si>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</si>
  <si>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</si>
  <si>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</si>
  <si>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</si>
  <si>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</si>
  <si>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</si>
  <si>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</si>
  <si>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</si>
  <si>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</si>
  <si>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</si>
  <si>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</si>
  <si>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</si>
  <si>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</si>
  <si>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</si>
  <si>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</si>
  <si>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</si>
  <si>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</si>
  <si>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</si>
  <si>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</si>
  <si>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</si>
  <si>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</si>
  <si>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</si>
  <si>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</si>
  <si>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</si>
  <si>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</si>
  <si>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</si>
  <si>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</si>
  <si>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</si>
  <si>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</si>
  <si>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</si>
  <si>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</si>
  <si>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</si>
  <si>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</si>
  <si>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</si>
  <si>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</si>
  <si>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</si>
  <si>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</si>
  <si>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</si>
  <si>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</si>
  <si>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</si>
  <si>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</si>
  <si>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</si>
  <si>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</si>
  <si>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</si>
  <si>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</si>
  <si>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</si>
  <si>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</si>
  <si>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</si>
  <si>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</si>
  <si>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</si>
  <si>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</si>
  <si>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</si>
  <si>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</si>
  <si>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</si>
  <si>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</si>
  <si>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</si>
  <si>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</si>
  <si>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</si>
  <si>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</si>
  <si>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</si>
  <si>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</si>
  <si>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</si>
  <si>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</si>
  <si>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</si>
  <si>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</si>
  <si>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</si>
  <si>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</si>
  <si>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</si>
  <si>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</si>
  <si>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</si>
  <si>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</si>
  <si>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</si>
  <si>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</si>
  <si>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</si>
  <si>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</si>
  <si>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</si>
  <si>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</si>
  <si>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</si>
  <si>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</si>
  <si>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</si>
  <si>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</si>
  <si>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</si>
  <si>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</si>
  <si>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</si>
  <si>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</si>
  <si>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</si>
  <si>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</si>
  <si>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</si>
  <si>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</si>
  <si>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</si>
  <si>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</si>
  <si>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</si>
  <si>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</si>
  <si>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</si>
  <si>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</si>
  <si>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</si>
  <si>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</si>
  <si>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</si>
  <si>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</si>
  <si>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</si>
  <si>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</si>
  <si>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</si>
  <si>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</si>
  <si>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</si>
  <si>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</si>
  <si>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</si>
  <si>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</si>
  <si>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</si>
  <si>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</si>
  <si>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</si>
  <si>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</si>
  <si>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</si>
  <si>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</si>
  <si>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</si>
  <si>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</si>
  <si>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</si>
  <si>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</si>
  <si>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</si>
  <si>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</si>
  <si>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</si>
  <si>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</si>
  <si>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</si>
  <si>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</si>
  <si>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</si>
  <si>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</si>
  <si>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</si>
  <si>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</si>
  <si>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</si>
  <si>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</si>
  <si>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</si>
  <si>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</si>
  <si>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</si>
  <si>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</si>
  <si>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</si>
  <si>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</si>
  <si>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</si>
  <si>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</si>
  <si>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</si>
  <si>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</si>
  <si>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</si>
  <si>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</si>
  <si>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</si>
  <si>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</si>
  <si>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</si>
  <si>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</si>
  <si>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</si>
  <si>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</si>
  <si>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</si>
  <si>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</si>
  <si>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</si>
  <si>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</si>
  <si>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</si>
  <si>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</si>
  <si>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</si>
  <si>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</si>
  <si>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</si>
  <si>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</si>
  <si>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</si>
  <si>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</si>
  <si>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</si>
  <si>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</si>
  <si>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</si>
  <si>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</si>
  <si>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</si>
  <si>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</si>
  <si>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</si>
  <si>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</si>
  <si>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</si>
  <si>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</si>
  <si>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</si>
  <si>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</si>
  <si>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</si>
  <si>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</si>
  <si>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</si>
  <si>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</si>
  <si>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</si>
  <si>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</si>
  <si>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</si>
  <si>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</si>
  <si>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</si>
  <si>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</si>
  <si>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</si>
  <si>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</si>
  <si>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</si>
  <si>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</si>
  <si>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</si>
  <si>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</si>
  <si>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</si>
  <si>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</si>
  <si>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</si>
  <si>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</si>
  <si>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</si>
  <si>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</si>
  <si>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</si>
  <si>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</si>
  <si>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</si>
  <si>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</si>
  <si>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</si>
  <si>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</si>
  <si>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</si>
  <si>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</si>
  <si>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</si>
  <si>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</si>
  <si>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</si>
  <si>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</si>
  <si>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</si>
  <si>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</si>
  <si>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</si>
  <si>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</si>
  <si>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</si>
  <si>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</si>
  <si>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</si>
  <si>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</si>
  <si>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</si>
  <si>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</si>
  <si>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</si>
  <si>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</si>
  <si>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</si>
  <si>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</si>
  <si>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</si>
  <si>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</si>
  <si>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</si>
  <si>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</si>
  <si>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</si>
  <si>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</si>
  <si>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</si>
  <si>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</si>
  <si>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</si>
  <si>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</si>
  <si>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</si>
  <si>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</si>
  <si>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</si>
  <si>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</si>
  <si>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</si>
  <si>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</si>
  <si>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</si>
  <si>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</si>
  <si>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</si>
  <si>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</si>
  <si>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</si>
  <si>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</si>
  <si>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</si>
  <si>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</si>
  <si>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</si>
  <si>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</si>
  <si>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</si>
  <si>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</si>
  <si>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</si>
  <si>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</si>
  <si>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</si>
  <si>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</si>
  <si>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</si>
  <si>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</si>
  <si>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</si>
  <si>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</si>
  <si>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</si>
  <si>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</si>
  <si>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</si>
  <si>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</si>
  <si>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</si>
  <si>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</si>
  <si>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</si>
  <si>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</si>
  <si>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</si>
  <si>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</si>
  <si>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</si>
  <si>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</si>
  <si>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</si>
  <si>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</si>
  <si>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</si>
  <si>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</si>
  <si>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</si>
  <si>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</si>
  <si>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</si>
  <si>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</si>
  <si>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</si>
  <si>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</si>
  <si>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</si>
  <si>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</si>
  <si>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</si>
  <si>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</si>
  <si>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</si>
  <si>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</si>
  <si>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</si>
  <si>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</si>
  <si>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</si>
  <si>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</si>
  <si>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</si>
  <si>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</si>
  <si>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</si>
  <si>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</si>
  <si>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</si>
  <si>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</si>
  <si>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</si>
  <si>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</si>
  <si>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</si>
  <si>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</si>
  <si>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</si>
  <si>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</si>
  <si>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</si>
  <si>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</si>
  <si>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</si>
  <si>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</si>
  <si>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</si>
  <si>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</si>
  <si>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</si>
  <si>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</si>
  <si>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</si>
  <si>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</si>
  <si>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</si>
  <si>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</si>
  <si>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</si>
  <si>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</si>
  <si>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</si>
  <si>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</si>
  <si>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</si>
  <si>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</si>
  <si>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</si>
  <si>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</si>
  <si>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</si>
  <si>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</si>
  <si>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</si>
  <si>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</si>
  <si>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</si>
  <si>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</si>
  <si>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</si>
  <si>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</si>
  <si>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</si>
  <si>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</si>
  <si>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</si>
  <si>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</si>
  <si>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</si>
  <si>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</si>
  <si>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</si>
  <si>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</si>
  <si>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</si>
  <si>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</si>
  <si>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</si>
  <si>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</si>
  <si>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</si>
  <si>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</si>
  <si>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</si>
  <si>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</si>
  <si>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</si>
  <si>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</si>
  <si>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</si>
  <si>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</si>
  <si>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</si>
  <si>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</si>
  <si>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</si>
  <si>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</si>
  <si>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</si>
  <si>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</si>
  <si>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</si>
  <si>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</si>
  <si>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</si>
  <si>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</si>
  <si>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</si>
  <si>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</si>
  <si>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</si>
  <si>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</si>
  <si>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</si>
  <si>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</si>
  <si>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</si>
  <si>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</si>
  <si>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</si>
  <si>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</si>
  <si>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</si>
  <si>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</si>
  <si>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</si>
  <si>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</si>
  <si>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</si>
  <si>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</si>
  <si>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</si>
  <si>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</si>
  <si>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</si>
  <si>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</si>
  <si>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</si>
  <si>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</si>
  <si>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</si>
  <si>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</si>
  <si>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</si>
  <si>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</si>
  <si>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</si>
  <si>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</si>
  <si>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</si>
  <si>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</si>
  <si>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</si>
  <si>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</si>
  <si>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</si>
  <si>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</si>
  <si>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</si>
  <si>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</si>
  <si>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</si>
  <si>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</si>
  <si>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</si>
  <si>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</si>
  <si>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</si>
  <si>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</si>
  <si>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</si>
  <si>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</si>
  <si>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</si>
  <si>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</si>
  <si>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</si>
  <si>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</si>
  <si>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</si>
  <si>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</si>
  <si>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</si>
  <si>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</si>
  <si>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</si>
  <si>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</si>
  <si>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</si>
  <si>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</si>
  <si>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</si>
  <si>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</si>
  <si>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</si>
  <si>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</si>
  <si>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</si>
  <si>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</si>
  <si>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</si>
  <si>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</si>
  <si>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</si>
  <si>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</si>
  <si>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</si>
  <si>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</si>
  <si>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</si>
  <si>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</si>
  <si>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</si>
  <si>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</si>
  <si>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</si>
  <si>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</si>
  <si>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</si>
  <si>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</si>
  <si>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</si>
  <si>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</si>
  <si>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</si>
  <si>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</si>
  <si>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</si>
  <si>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</si>
  <si>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</si>
  <si>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</si>
  <si>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</si>
  <si>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</si>
  <si>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</si>
  <si>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</si>
  <si>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</si>
  <si>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</si>
  <si>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</si>
  <si>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</si>
  <si>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</si>
  <si>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</si>
  <si>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</si>
  <si>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</si>
  <si>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</si>
  <si>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</si>
  <si>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</si>
  <si>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</si>
  <si>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</si>
  <si>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</si>
  <si>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</si>
  <si>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</si>
  <si>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</si>
  <si>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</si>
  <si>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</si>
  <si>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</si>
  <si>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</si>
  <si>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</si>
  <si>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</si>
  <si>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</si>
  <si>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</si>
  <si>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</si>
  <si>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</si>
  <si>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</si>
  <si>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</si>
  <si>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</si>
  <si>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</si>
  <si>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</si>
  <si>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</si>
  <si>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</si>
  <si>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</si>
  <si>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</si>
  <si>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</si>
  <si>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</si>
  <si>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</si>
  <si>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</si>
  <si>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</si>
  <si>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</si>
  <si>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</si>
  <si>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</si>
  <si>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</si>
  <si>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</si>
  <si>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</si>
  <si>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</si>
  <si>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</si>
  <si>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</si>
  <si>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</si>
  <si>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</si>
  <si>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</si>
  <si>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</si>
  <si>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</si>
  <si>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</si>
  <si>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</si>
  <si>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</si>
  <si>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</si>
  <si>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</si>
  <si>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</si>
  <si>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</si>
  <si>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</si>
  <si>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</si>
  <si>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</si>
  <si>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</si>
  <si>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</si>
  <si>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</si>
  <si>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</si>
  <si>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</si>
  <si>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</si>
  <si>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</si>
  <si>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</si>
  <si>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</si>
  <si>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</si>
  <si>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</si>
  <si>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</si>
  <si>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</si>
  <si>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</si>
  <si>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</si>
  <si>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</si>
  <si>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</si>
  <si>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</si>
  <si>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</si>
  <si>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</si>
  <si>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</si>
  <si>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</si>
  <si>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</si>
  <si>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</si>
  <si>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</si>
  <si>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</si>
  <si>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</si>
  <si>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</si>
  <si>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</si>
  <si>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</si>
  <si>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</si>
  <si>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</si>
  <si>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</si>
  <si>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</si>
  <si>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</si>
  <si>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</si>
  <si>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</si>
  <si>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</si>
  <si>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</si>
  <si>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</si>
  <si>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</si>
  <si>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</si>
  <si>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</si>
  <si>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</si>
  <si>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</si>
  <si>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</si>
  <si>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</si>
  <si>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</si>
  <si>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</si>
  <si>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</si>
  <si>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</si>
  <si>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</si>
  <si>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</si>
  <si>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</si>
  <si>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</si>
  <si>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</si>
  <si>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</si>
  <si>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</si>
  <si>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</si>
  <si>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</si>
  <si>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</si>
  <si>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</si>
  <si>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</si>
  <si>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</si>
  <si>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</si>
  <si>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</si>
  <si>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</si>
  <si>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</si>
  <si>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</si>
  <si>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</si>
  <si>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</si>
  <si>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</si>
  <si>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</si>
  <si>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</si>
  <si>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</si>
  <si>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</si>
  <si>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</si>
  <si>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</si>
  <si>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</si>
  <si>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</si>
  <si>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</si>
  <si>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</si>
  <si>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</si>
  <si>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</si>
  <si>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</si>
  <si>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</si>
  <si>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</si>
  <si>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</si>
  <si>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</si>
  <si>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</si>
  <si>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</si>
  <si>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</si>
  <si>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</si>
  <si>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</si>
  <si>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</si>
  <si>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</si>
  <si>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</si>
  <si>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</si>
  <si>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</si>
  <si>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</si>
  <si>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</si>
  <si>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</si>
  <si>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</si>
  <si>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</si>
  <si>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</si>
  <si>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</si>
  <si>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</si>
  <si>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</si>
  <si>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</si>
  <si>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</si>
  <si>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</si>
  <si>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</si>
  <si>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</si>
  <si>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</si>
  <si>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</si>
  <si>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</si>
  <si>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</si>
  <si>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</si>
  <si>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</si>
  <si>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</si>
  <si>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</si>
  <si>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</si>
  <si>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</si>
  <si>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</si>
  <si>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</si>
  <si>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</si>
  <si>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</si>
  <si>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</si>
  <si>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</si>
  <si>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</si>
  <si>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</si>
  <si>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</si>
  <si>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</si>
  <si>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</si>
  <si>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</si>
  <si>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</si>
  <si>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</si>
  <si>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</si>
  <si>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</si>
  <si>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</si>
  <si>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</si>
  <si>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</si>
  <si>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</si>
  <si>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</si>
  <si>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</si>
  <si>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</si>
  <si>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</si>
  <si>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</si>
  <si>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</si>
  <si>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</si>
  <si>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</si>
  <si>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</si>
  <si>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</si>
  <si>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</si>
  <si>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</si>
  <si>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</si>
  <si>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</si>
  <si>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</si>
  <si>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</si>
  <si>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</si>
  <si>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</si>
  <si>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</si>
  <si>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</si>
  <si>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</si>
  <si>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</si>
  <si>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</si>
  <si>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</si>
  <si>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</si>
  <si>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</si>
  <si>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</si>
  <si>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</si>
  <si>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</si>
  <si>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</si>
  <si>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</si>
  <si>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</si>
  <si>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</si>
  <si>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</si>
  <si>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</si>
  <si>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</si>
  <si>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</si>
  <si>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</si>
  <si>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</si>
  <si>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</si>
  <si>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</si>
  <si>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</si>
  <si>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</si>
  <si>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</si>
  <si>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</si>
  <si>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</si>
  <si>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</si>
  <si>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</si>
  <si>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</si>
  <si>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</si>
  <si>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</si>
  <si>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</si>
  <si>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</si>
  <si>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</si>
  <si>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</si>
  <si>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</si>
  <si>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</si>
  <si>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</si>
  <si>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</si>
  <si>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</si>
  <si>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</si>
  <si>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</si>
  <si>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</si>
  <si>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</si>
  <si>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</si>
  <si>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</si>
  <si>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</si>
  <si>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</si>
  <si>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</si>
  <si>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</si>
  <si>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</si>
  <si>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</si>
  <si>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</si>
  <si>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</si>
  <si>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</si>
  <si>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</si>
  <si>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</si>
  <si>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</si>
  <si>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</si>
  <si>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</si>
  <si>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</si>
  <si>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</si>
  <si>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</si>
  <si>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</si>
  <si>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</si>
  <si>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</si>
  <si>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</si>
  <si>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</si>
  <si>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</si>
  <si>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</si>
  <si>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</si>
  <si>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</si>
  <si>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</si>
  <si>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</si>
  <si>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</si>
  <si>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</si>
  <si>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</si>
  <si>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</si>
  <si>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</si>
  <si>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</si>
  <si>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</si>
  <si>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</si>
  <si>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</si>
  <si>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</si>
  <si>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</si>
  <si>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</si>
  <si>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</si>
  <si>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</si>
  <si>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</si>
  <si>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</si>
  <si>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</si>
  <si>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</si>
  <si>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</si>
  <si>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</si>
  <si>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</si>
  <si>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</si>
  <si>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</si>
  <si>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</si>
  <si>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</si>
  <si>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</si>
  <si>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</si>
  <si>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</si>
  <si>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</si>
  <si>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</si>
  <si>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</si>
  <si>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</si>
  <si>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</si>
  <si>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</si>
  <si>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</si>
  <si>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</si>
  <si>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</si>
  <si>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</si>
  <si>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</si>
  <si>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</si>
  <si>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</si>
  <si>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</si>
  <si>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</si>
  <si>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</si>
  <si>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</si>
  <si>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</si>
  <si>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</si>
  <si>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</si>
  <si>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</si>
  <si>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</si>
  <si>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</si>
  <si>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</si>
  <si>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</si>
  <si>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</si>
  <si>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</si>
  <si>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</si>
  <si>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</si>
  <si>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</si>
  <si>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</si>
  <si>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</si>
  <si>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</si>
  <si>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</si>
  <si>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</si>
  <si>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</si>
  <si>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</si>
  <si>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</si>
  <si>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</si>
  <si>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</si>
  <si>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</si>
  <si>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</si>
  <si>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</si>
  <si>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</si>
  <si>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</si>
  <si>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</si>
  <si>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</si>
  <si>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</si>
  <si>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</si>
  <si>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</si>
  <si>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</si>
  <si>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</si>
  <si>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</si>
  <si>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</si>
  <si>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</si>
  <si>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</si>
  <si>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</si>
  <si>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</si>
  <si>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</si>
  <si>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</si>
  <si>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</si>
  <si>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</si>
  <si>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</si>
  <si>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</si>
  <si>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</si>
  <si>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</si>
  <si>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</si>
  <si>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</si>
  <si>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</si>
  <si>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</si>
  <si>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</si>
  <si>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</si>
  <si>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</si>
  <si>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</si>
  <si>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</si>
  <si>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</si>
  <si>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</si>
  <si>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</si>
  <si>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</si>
  <si>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</si>
  <si>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</si>
  <si>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</si>
  <si>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</si>
  <si>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</si>
  <si>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</si>
  <si>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</si>
  <si>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</si>
  <si>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</si>
  <si>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</si>
  <si>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</si>
  <si>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</si>
  <si>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</si>
  <si>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</si>
  <si>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</si>
  <si>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</si>
  <si>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</si>
  <si>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</si>
  <si>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</si>
  <si>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</si>
  <si>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</si>
  <si>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</si>
  <si>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</si>
  <si>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</si>
  <si>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</si>
  <si>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</si>
  <si>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</si>
  <si>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</si>
  <si>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</si>
  <si>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</si>
  <si>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</si>
  <si>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</si>
  <si>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</si>
  <si>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</si>
  <si>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</si>
  <si>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</si>
  <si>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</si>
  <si>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</si>
  <si>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</si>
  <si>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</si>
  <si>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</si>
  <si>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</si>
  <si>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</si>
  <si>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</si>
  <si>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</si>
  <si>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</si>
  <si>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</si>
  <si>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</si>
  <si>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</si>
  <si>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</si>
  <si>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</si>
  <si>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</si>
  <si>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</si>
  <si>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</si>
  <si>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</si>
  <si>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</si>
  <si>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</si>
  <si>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</si>
  <si>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</si>
  <si>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</si>
  <si>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</si>
  <si>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</si>
  <si>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</si>
  <si>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</si>
  <si>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</si>
  <si>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</si>
  <si>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</si>
  <si>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</si>
  <si>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</si>
  <si>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</si>
  <si>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</si>
  <si>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</si>
  <si>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</si>
  <si>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</si>
  <si>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</si>
  <si>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</si>
  <si>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</si>
  <si>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</si>
  <si>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</si>
  <si>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</si>
  <si>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</si>
  <si>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</si>
  <si>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</si>
  <si>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</si>
  <si>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</si>
  <si>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</si>
  <si>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</si>
  <si>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</si>
  <si>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</si>
  <si>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</si>
  <si>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</si>
  <si>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</si>
  <si>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</si>
  <si>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</si>
  <si>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</si>
  <si>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</si>
  <si>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</si>
  <si>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</si>
  <si>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</si>
  <si>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</si>
  <si>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</si>
  <si>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</si>
  <si>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</si>
  <si>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</si>
  <si>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</si>
  <si>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</si>
  <si>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</si>
  <si>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</si>
  <si>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</si>
  <si>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</si>
  <si>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</si>
  <si>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</si>
  <si>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</si>
  <si>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</si>
  <si>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</si>
  <si>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</si>
  <si>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</si>
  <si>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</si>
  <si>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</si>
  <si>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</si>
  <si>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</si>
  <si>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</si>
  <si>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</si>
  <si>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</si>
  <si>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</si>
  <si>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</si>
  <si>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</si>
  <si>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</si>
  <si>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</si>
  <si>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</si>
  <si>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</si>
  <si>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</si>
  <si>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</si>
  <si>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</si>
  <si>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</si>
  <si>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</si>
  <si>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</si>
  <si>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</si>
  <si>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</si>
  <si>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</si>
  <si>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</si>
  <si>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</si>
  <si>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</si>
  <si>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</si>
  <si>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</si>
  <si>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</si>
  <si>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</si>
  <si>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</si>
  <si>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</si>
  <si>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</si>
  <si>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</si>
  <si>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</si>
  <si>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</si>
  <si>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</si>
  <si>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</si>
  <si>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</si>
  <si>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</si>
  <si>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</si>
  <si>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</si>
  <si>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</si>
  <si>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</si>
  <si>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</si>
  <si>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</si>
  <si>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</si>
  <si>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</si>
  <si>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</si>
  <si>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</si>
  <si>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</si>
  <si>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</si>
  <si>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</si>
  <si>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</si>
  <si>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</si>
  <si>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</si>
  <si>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</si>
  <si>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</si>
  <si>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</si>
  <si>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</si>
  <si>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</si>
  <si>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</si>
  <si>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</si>
  <si>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</si>
  <si>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</si>
  <si>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</si>
  <si>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</si>
  <si>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</si>
  <si>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</si>
  <si>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</si>
  <si>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</si>
  <si>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</si>
  <si>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</si>
  <si>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</si>
  <si>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</si>
  <si>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</si>
  <si>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</si>
  <si>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</si>
  <si>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</si>
  <si>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</si>
  <si>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</si>
  <si>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</si>
  <si>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</si>
  <si>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</si>
  <si>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</si>
  <si>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</si>
  <si>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</si>
  <si>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</si>
  <si>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</si>
  <si>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</si>
  <si>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</si>
  <si>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</si>
  <si>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</si>
  <si>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</si>
  <si>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</si>
  <si>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</si>
  <si>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</si>
  <si>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</si>
  <si>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</si>
  <si>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</si>
  <si>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</si>
  <si>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</si>
  <si>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</si>
  <si>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</si>
  <si>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</si>
  <si>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</si>
  <si>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</si>
  <si>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</si>
  <si>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</si>
  <si>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</si>
  <si>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</si>
  <si>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</si>
  <si>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</si>
  <si>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</si>
  <si>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</si>
  <si>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</si>
  <si>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</si>
  <si>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</si>
  <si>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</si>
  <si>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</si>
  <si>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</si>
  <si>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</si>
  <si>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</si>
  <si>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</si>
  <si>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</si>
  <si>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</si>
  <si>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</si>
  <si>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</si>
  <si>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</si>
  <si>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</si>
  <si>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</si>
  <si>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</si>
  <si>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</si>
  <si>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</si>
  <si>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</si>
  <si>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</si>
  <si>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</si>
  <si>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</si>
  <si>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</si>
  <si>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</si>
  <si>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</si>
  <si>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</si>
  <si>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</si>
  <si>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</si>
  <si>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</si>
  <si>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</si>
  <si>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</si>
  <si>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</si>
  <si>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</si>
  <si>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</si>
  <si>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</si>
  <si>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</si>
  <si>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</si>
  <si>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</si>
  <si>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</si>
  <si>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</si>
  <si>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</si>
  <si>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</si>
  <si>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</si>
  <si>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</si>
  <si>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</si>
  <si>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</si>
  <si>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</si>
  <si>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</si>
  <si>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</si>
  <si>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</si>
  <si>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</si>
  <si>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</si>
  <si>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</si>
  <si>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</si>
  <si>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</si>
  <si>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</si>
  <si>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</si>
  <si>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</si>
  <si>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</si>
  <si>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</si>
  <si>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</si>
  <si>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</si>
  <si>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</si>
  <si>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</si>
  <si>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</si>
  <si>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</si>
  <si>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</si>
  <si>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</si>
  <si>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</si>
  <si>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</si>
  <si>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</si>
  <si>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</si>
  <si>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</si>
  <si>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</si>
  <si>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</si>
  <si>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</si>
  <si>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</si>
  <si>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</si>
  <si>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</si>
  <si>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</si>
  <si>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</si>
  <si>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</si>
  <si>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</si>
  <si>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</si>
  <si>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</si>
  <si>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</si>
  <si>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</si>
  <si>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</si>
  <si>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</si>
  <si>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</si>
  <si>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</si>
  <si>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</si>
  <si>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</si>
  <si>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</si>
  <si>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</si>
  <si>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</si>
  <si>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</si>
  <si>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</si>
  <si>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</si>
  <si>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</si>
  <si>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</si>
  <si>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</si>
  <si>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</si>
  <si>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</si>
  <si>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</si>
  <si>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</si>
  <si>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</si>
  <si>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</si>
  <si>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</si>
  <si>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</si>
  <si>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</si>
  <si>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</si>
  <si>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</si>
  <si>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</si>
  <si>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</si>
  <si>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</si>
  <si>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</si>
  <si>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</si>
  <si>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</si>
  <si>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</si>
  <si>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</si>
  <si>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</si>
  <si>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</si>
  <si>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</si>
  <si>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</si>
  <si>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</si>
  <si>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</si>
  <si>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</si>
  <si>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</si>
  <si>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</si>
  <si>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</si>
  <si>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</si>
  <si>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</si>
  <si>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</si>
  <si>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</si>
  <si>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</si>
  <si>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</si>
  <si>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</si>
  <si>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</si>
  <si>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</si>
  <si>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</si>
  <si>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</si>
  <si>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</si>
  <si>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</si>
  <si>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</si>
  <si>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</si>
  <si>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</si>
  <si>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</si>
  <si>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</si>
  <si>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</si>
  <si>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</si>
  <si>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</si>
  <si>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</si>
  <si>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</si>
  <si>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</si>
  <si>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</si>
  <si>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</si>
  <si>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</si>
  <si>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</si>
  <si>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</si>
  <si>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</si>
  <si>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</si>
  <si>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</si>
  <si>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</si>
  <si>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</si>
  <si>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</si>
  <si>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</si>
  <si>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</si>
  <si>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</si>
  <si>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</si>
  <si>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</si>
  <si>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</si>
  <si>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</si>
  <si>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</si>
  <si>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</si>
  <si>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</si>
  <si>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</si>
  <si>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</si>
  <si>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</si>
  <si>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</si>
  <si>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</si>
  <si>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</si>
  <si>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</si>
  <si>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</si>
  <si>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</si>
  <si>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</si>
  <si>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</si>
  <si>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</si>
  <si>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</si>
  <si>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</si>
  <si>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</si>
  <si>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</si>
  <si>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</si>
  <si>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</si>
  <si>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</si>
  <si>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</si>
  <si>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</si>
  <si>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</si>
  <si>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</si>
  <si>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</si>
  <si>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</si>
  <si>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</si>
  <si>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</si>
  <si>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</si>
  <si>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</si>
  <si>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</si>
  <si>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</si>
  <si>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</si>
  <si>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</si>
  <si>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</si>
  <si>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</si>
  <si>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</si>
  <si>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</si>
  <si>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</si>
  <si>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</si>
  <si>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</si>
  <si>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</si>
  <si>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</si>
  <si>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</si>
  <si>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</si>
  <si>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</si>
  <si>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</si>
  <si>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</si>
  <si>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</si>
  <si>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</si>
  <si>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</si>
  <si>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</si>
  <si>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</si>
  <si>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</si>
  <si>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</si>
  <si>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</si>
  <si>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</si>
  <si>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</si>
  <si>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</si>
  <si>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</si>
  <si>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</si>
  <si>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</si>
  <si>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</si>
  <si>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</si>
  <si>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</si>
  <si>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</si>
  <si>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</si>
  <si>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</si>
  <si>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</si>
  <si>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</si>
  <si>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</si>
  <si>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</si>
  <si>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</si>
  <si>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</si>
  <si>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</si>
  <si>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</si>
  <si>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</si>
  <si>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</si>
  <si>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</si>
  <si>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</si>
  <si>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</si>
  <si>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</si>
  <si>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</si>
  <si>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</si>
  <si>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</si>
  <si>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</si>
  <si>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</si>
  <si>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</si>
  <si>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</si>
  <si>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</si>
  <si>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</si>
  <si>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</si>
  <si>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</si>
  <si>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</si>
  <si>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</si>
  <si>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</si>
  <si>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</si>
  <si>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</si>
  <si>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</si>
  <si>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</si>
  <si>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</si>
  <si>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</si>
  <si>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</si>
  <si>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</si>
  <si>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</si>
  <si>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</si>
  <si>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</si>
  <si>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</si>
  <si>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</si>
  <si>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</si>
  <si>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</si>
  <si>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</si>
  <si>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</si>
  <si>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</si>
  <si>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</si>
  <si>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</si>
  <si>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</si>
  <si>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</si>
  <si>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</si>
  <si>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</si>
  <si>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</si>
  <si>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</si>
  <si>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</si>
  <si>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</si>
  <si>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</si>
  <si>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</si>
  <si>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</si>
  <si>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</si>
  <si>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</si>
  <si>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</si>
  <si>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</si>
  <si>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</si>
  <si>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</si>
  <si>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</si>
  <si>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</si>
  <si>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</si>
  <si>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</si>
  <si>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</si>
  <si>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</si>
  <si>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</si>
  <si>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</si>
  <si>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</si>
  <si>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</si>
  <si>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</si>
  <si>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</si>
  <si>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</si>
  <si>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</si>
  <si>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</si>
  <si>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</si>
  <si>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</si>
  <si>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</si>
  <si>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</si>
  <si>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</si>
  <si>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</si>
  <si>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</si>
  <si>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</si>
  <si>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</si>
  <si>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</si>
  <si>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</si>
  <si>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</si>
  <si>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</si>
  <si>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</si>
  <si>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</si>
  <si>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</si>
  <si>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</si>
  <si>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</si>
  <si>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</si>
  <si>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</si>
  <si>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</si>
  <si>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</si>
  <si>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</si>
  <si>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</si>
  <si>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</si>
  <si>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</si>
  <si>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</si>
  <si>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</si>
  <si>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</si>
  <si>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</si>
  <si>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</si>
  <si>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</si>
  <si>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</si>
  <si>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</si>
  <si>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</si>
  <si>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</si>
  <si>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</si>
  <si>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</si>
  <si>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</si>
  <si>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</si>
  <si>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</si>
  <si>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</si>
  <si>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</si>
  <si>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</si>
  <si>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</si>
  <si>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</si>
  <si>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</si>
  <si>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</si>
  <si>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</si>
  <si>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</si>
  <si>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</si>
  <si>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</si>
  <si>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</si>
  <si>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</si>
  <si>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</si>
  <si>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</si>
  <si>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</si>
  <si>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</si>
  <si>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</si>
  <si>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</si>
  <si>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</si>
  <si>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</si>
  <si>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</si>
  <si>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</si>
  <si>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</si>
  <si>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</si>
  <si>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</si>
  <si>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</si>
  <si>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</si>
  <si>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</si>
  <si>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</si>
  <si>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</si>
  <si>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</si>
  <si>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</si>
  <si>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</si>
  <si>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</si>
  <si>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</si>
  <si>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</si>
  <si>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</si>
  <si>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</si>
  <si>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</si>
  <si>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</si>
  <si>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</si>
  <si>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</si>
  <si>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</si>
  <si>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</si>
  <si>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</si>
  <si>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</si>
  <si>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</si>
  <si>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</si>
  <si>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</si>
  <si>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</si>
  <si>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</si>
  <si>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</si>
  <si>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</si>
  <si>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</si>
  <si>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</si>
  <si>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</si>
  <si>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</si>
  <si>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</si>
  <si>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</si>
  <si>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</si>
  <si>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</si>
  <si>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</si>
  <si>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</si>
  <si>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</si>
  <si>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</si>
  <si>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</si>
  <si>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</si>
  <si>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</si>
  <si>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</si>
  <si>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</si>
  <si>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</si>
  <si>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</si>
  <si>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</si>
  <si>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</si>
  <si>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</si>
  <si>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</si>
  <si>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</si>
  <si>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</si>
  <si>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</si>
  <si>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</si>
  <si>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</si>
  <si>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</si>
  <si>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</si>
  <si>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</si>
  <si>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</si>
  <si>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</si>
  <si>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</si>
  <si>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</si>
  <si>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</si>
  <si>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</si>
  <si>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</si>
  <si>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</si>
  <si>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</si>
  <si>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</si>
  <si>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</si>
  <si>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</si>
  <si>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</si>
  <si>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</si>
  <si>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</si>
  <si>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</si>
  <si>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</si>
  <si>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</si>
  <si>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</si>
  <si>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</si>
  <si>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</si>
  <si>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</si>
  <si>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</si>
  <si>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</si>
  <si>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</si>
  <si>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</si>
  <si>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</si>
  <si>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</si>
  <si>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</si>
  <si>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</si>
  <si>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</si>
  <si>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</si>
  <si>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</si>
  <si>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</si>
  <si>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</si>
  <si>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</si>
  <si>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</si>
  <si>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</si>
  <si>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</si>
  <si>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</si>
  <si>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</si>
  <si>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</si>
  <si>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</si>
  <si>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</si>
  <si>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</si>
  <si>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</si>
  <si>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</si>
  <si>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</si>
  <si>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</si>
  <si>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</si>
  <si>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</si>
  <si>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</si>
  <si>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</si>
  <si>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</si>
  <si>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</si>
  <si>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</si>
  <si>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</si>
  <si>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</si>
  <si>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</si>
  <si>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</si>
  <si>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</si>
  <si>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</si>
  <si>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</si>
  <si>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</si>
  <si>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</si>
  <si>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</si>
  <si>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</si>
  <si>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</si>
  <si>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</si>
  <si>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</si>
  <si>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</si>
  <si>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</si>
  <si>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</si>
  <si>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</si>
  <si>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</si>
  <si>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</si>
  <si>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</si>
  <si>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</si>
  <si>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</si>
  <si>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</si>
  <si>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</si>
  <si>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</si>
  <si>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</si>
  <si>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</si>
  <si>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</si>
  <si>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</si>
  <si>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</si>
  <si>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</si>
  <si>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</si>
  <si>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</si>
  <si>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</si>
  <si>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</si>
  <si>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</si>
  <si>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</si>
  <si>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</si>
  <si>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</si>
  <si>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</si>
  <si>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</si>
  <si>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</si>
  <si>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</si>
  <si>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</si>
  <si>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</si>
  <si>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</si>
  <si>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</si>
  <si>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</si>
  <si>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</si>
  <si>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</si>
  <si>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</si>
  <si>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</si>
  <si>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</si>
  <si>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</si>
  <si>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</si>
  <si>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</si>
  <si>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</si>
  <si>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</si>
  <si>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</si>
  <si>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</si>
  <si>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</si>
  <si>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</si>
  <si>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</si>
  <si>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</si>
  <si>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</si>
  <si>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</si>
  <si>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</si>
  <si>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</si>
  <si>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</si>
  <si>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</si>
  <si>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</si>
  <si>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</si>
  <si>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</si>
  <si>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</si>
  <si>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</si>
  <si>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</si>
  <si>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</si>
  <si>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</si>
  <si>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</si>
  <si>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</si>
  <si>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</si>
  <si>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</si>
  <si>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</si>
  <si>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</si>
  <si>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</si>
  <si>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</si>
  <si>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</si>
  <si>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</si>
  <si>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</si>
  <si>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</si>
  <si>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</si>
  <si>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</si>
  <si>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</si>
  <si>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</si>
  <si>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</si>
  <si>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</si>
  <si>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</si>
  <si>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</si>
  <si>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</si>
  <si>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</si>
  <si>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</si>
  <si>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</si>
  <si>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</si>
  <si>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</si>
  <si>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</si>
  <si>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</si>
  <si>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</si>
  <si>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</si>
  <si>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</si>
  <si>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</si>
  <si>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</si>
  <si>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</si>
  <si>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</si>
  <si>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</si>
  <si>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</si>
  <si>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</si>
  <si>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</si>
  <si>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</si>
  <si>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</si>
  <si>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</si>
  <si>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</si>
  <si>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</si>
  <si>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</si>
  <si>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</si>
  <si>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</si>
  <si>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</si>
  <si>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</si>
  <si>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</si>
  <si>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</si>
  <si>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</si>
  <si>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</si>
  <si>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</si>
  <si>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</si>
  <si>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</si>
  <si>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</si>
  <si>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</si>
  <si>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</si>
  <si>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</si>
  <si>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</si>
  <si>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</si>
  <si>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</si>
  <si>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</si>
  <si>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</si>
  <si>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</si>
  <si>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</si>
  <si>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</si>
  <si>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</si>
  <si>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</si>
  <si>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</si>
  <si>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</si>
  <si>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</si>
  <si>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</si>
  <si>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</si>
  <si>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</si>
  <si>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</si>
  <si>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</si>
  <si>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</si>
  <si>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</si>
  <si>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</si>
  <si>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</si>
  <si>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</si>
  <si>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</si>
  <si>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</si>
  <si>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</si>
  <si>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</si>
  <si>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</si>
  <si>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</si>
  <si>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</si>
  <si>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</si>
  <si>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</si>
  <si>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</si>
  <si>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</si>
  <si>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</si>
  <si>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</si>
  <si>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</si>
  <si>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</si>
  <si>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</si>
  <si>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</si>
  <si>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</si>
  <si>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</si>
  <si>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</si>
  <si>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</si>
  <si>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</si>
  <si>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</si>
  <si>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</si>
  <si>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</si>
  <si>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</si>
  <si>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</si>
  <si>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</si>
  <si>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</si>
  <si>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</si>
  <si>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</si>
  <si>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</si>
  <si>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</si>
  <si>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</si>
  <si>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</si>
  <si>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</si>
  <si>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</si>
  <si>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</si>
  <si>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</si>
  <si>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</si>
  <si>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</si>
  <si>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</si>
  <si>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</si>
  <si>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</si>
  <si>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</si>
  <si>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</si>
  <si>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</si>
  <si>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</si>
  <si>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</si>
  <si>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</si>
  <si>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</si>
  <si>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</si>
  <si>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</si>
  <si>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</si>
  <si>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</si>
  <si>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</si>
  <si>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</si>
  <si>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</si>
  <si>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</si>
  <si>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</si>
  <si>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</si>
  <si>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</si>
  <si>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</si>
  <si>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</si>
  <si>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</si>
  <si>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</si>
  <si>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</si>
  <si>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</si>
  <si>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</si>
  <si>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</si>
  <si>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</si>
  <si>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</si>
  <si>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</si>
  <si>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</si>
  <si>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</si>
  <si>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</si>
  <si>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</si>
  <si>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</si>
  <si>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</si>
  <si>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</si>
  <si>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</si>
  <si>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</si>
  <si>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</si>
  <si>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</si>
  <si>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</si>
  <si>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</si>
  <si>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</si>
  <si>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</si>
  <si>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</si>
  <si>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</si>
  <si>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</si>
  <si>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</si>
  <si>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</si>
  <si>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</si>
  <si>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</si>
  <si>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</si>
  <si>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</si>
  <si>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</si>
  <si>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</si>
  <si>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</si>
  <si>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</si>
  <si>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</si>
  <si>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</si>
  <si>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</si>
  <si>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</si>
  <si>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</si>
  <si>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</si>
  <si>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</si>
  <si>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</si>
  <si>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</si>
  <si>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</si>
  <si>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</si>
  <si>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</si>
  <si>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</si>
  <si>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</si>
  <si>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</si>
  <si>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</si>
  <si>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</si>
  <si>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</si>
  <si>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</si>
  <si>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</si>
  <si>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</si>
  <si>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</si>
  <si>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</si>
  <si>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</si>
  <si>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</si>
  <si>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</si>
  <si>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</si>
  <si>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</si>
  <si>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</si>
  <si>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</si>
  <si>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</si>
  <si>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</si>
  <si>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</si>
  <si>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</si>
  <si>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</si>
  <si>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</si>
  <si>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</si>
  <si>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</si>
  <si>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</si>
  <si>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</si>
  <si>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</si>
  <si>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</si>
  <si>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</si>
  <si>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</si>
  <si>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</si>
  <si>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</si>
  <si>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</si>
  <si>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</si>
  <si>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</si>
  <si>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</si>
  <si>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</si>
  <si>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</si>
  <si>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</si>
  <si>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</si>
  <si>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</si>
  <si>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</si>
  <si>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</si>
  <si>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</si>
  <si>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</si>
  <si>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</si>
  <si>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</si>
  <si>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</si>
  <si>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</si>
  <si>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</si>
  <si>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</si>
  <si>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</si>
  <si>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</si>
  <si>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</si>
  <si>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</si>
  <si>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</si>
  <si>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</si>
  <si>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</si>
  <si>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</si>
  <si>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</si>
  <si>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</si>
  <si>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</si>
  <si>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</si>
  <si>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</si>
  <si>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</si>
  <si>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</si>
  <si>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</si>
  <si>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</si>
  <si>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</si>
  <si>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</si>
  <si>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</si>
  <si>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</si>
  <si>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</si>
  <si>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</si>
  <si>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</si>
  <si>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</si>
  <si>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</si>
  <si>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</si>
  <si>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</si>
  <si>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</si>
  <si>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</si>
  <si>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</si>
  <si>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</si>
  <si>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</si>
  <si>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</si>
  <si>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</si>
  <si>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</si>
  <si>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</si>
  <si>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</si>
  <si>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</si>
  <si>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</si>
  <si>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</si>
  <si>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</si>
  <si>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</si>
  <si>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</si>
  <si>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</si>
  <si>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</si>
  <si>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</si>
  <si>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</si>
  <si>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</si>
  <si>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</si>
  <si>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</si>
  <si>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</si>
  <si>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</si>
  <si>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</si>
  <si>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</si>
  <si>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</si>
  <si>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</si>
  <si>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</si>
  <si>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</si>
  <si>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</si>
  <si>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</si>
  <si>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</si>
  <si>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</si>
  <si>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</si>
  <si>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</si>
  <si>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</si>
  <si>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</si>
  <si>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</si>
  <si>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</si>
  <si>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</si>
  <si>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</si>
  <si>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</si>
  <si>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</si>
  <si>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</si>
  <si>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</si>
  <si>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</si>
  <si>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</si>
  <si>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</si>
  <si>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</si>
  <si>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</si>
  <si>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</si>
  <si>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</si>
  <si>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</si>
  <si>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</si>
  <si>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</si>
  <si>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</si>
  <si>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</si>
  <si>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</si>
  <si>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</si>
  <si>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</si>
  <si>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</si>
  <si>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</si>
  <si>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</si>
  <si>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</si>
  <si>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</si>
  <si>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</si>
  <si>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</si>
  <si>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</si>
  <si>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</si>
  <si>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</si>
  <si>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</si>
  <si>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</si>
  <si>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</si>
  <si>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</si>
  <si>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</si>
  <si>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</si>
  <si>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</si>
  <si>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</si>
  <si>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</si>
  <si>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</si>
  <si>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</si>
  <si>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</si>
  <si>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</si>
  <si>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</si>
  <si>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</si>
  <si>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</si>
  <si>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</si>
  <si>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</si>
  <si>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</si>
  <si>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</si>
  <si>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</si>
  <si>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</si>
  <si>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</si>
  <si>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</si>
  <si>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</si>
  <si>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</si>
  <si>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</si>
  <si>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</si>
  <si>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</si>
  <si>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</si>
  <si>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</si>
  <si>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</si>
  <si>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</si>
  <si>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</si>
  <si>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</si>
  <si>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</si>
  <si>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</si>
  <si>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</si>
  <si>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</si>
  <si>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</si>
  <si>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</si>
  <si>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</si>
  <si>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</si>
  <si>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</si>
  <si>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</si>
  <si>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</si>
  <si>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</si>
  <si>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</si>
  <si>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</si>
  <si>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</si>
  <si>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</si>
  <si>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</si>
  <si>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</si>
  <si>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</si>
  <si>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</si>
  <si>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</si>
  <si>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</si>
  <si>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</si>
  <si>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</si>
  <si>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</si>
  <si>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</si>
  <si>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</si>
  <si>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</si>
  <si>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</si>
  <si>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</si>
  <si>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</si>
  <si>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</si>
  <si>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</si>
  <si>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</si>
  <si>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</si>
  <si>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</si>
  <si>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</si>
  <si>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</si>
  <si>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</si>
  <si>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</si>
  <si>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</si>
  <si>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</si>
  <si>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</si>
  <si>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</si>
  <si>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</si>
  <si>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</si>
  <si>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</si>
  <si>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</si>
  <si>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</si>
  <si>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</si>
  <si>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</si>
  <si>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</si>
  <si>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</si>
  <si>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</si>
  <si>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</si>
  <si>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</si>
  <si>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</si>
  <si>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</si>
  <si>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</si>
  <si>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</si>
  <si>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</si>
  <si>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</si>
  <si>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</si>
  <si>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</si>
  <si>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</si>
  <si>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</si>
  <si>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</si>
  <si>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</si>
  <si>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</si>
  <si>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</si>
  <si>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</si>
  <si>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</si>
  <si>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</si>
  <si>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</si>
  <si>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</si>
  <si>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</si>
  <si>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</si>
  <si>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</si>
  <si>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</si>
  <si>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</si>
  <si>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</si>
  <si>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</si>
  <si>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</si>
  <si>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</si>
  <si>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</si>
  <si>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</si>
  <si>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</si>
  <si>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</si>
  <si>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</si>
  <si>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</si>
  <si>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</si>
  <si>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</si>
  <si>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</si>
  <si>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</si>
  <si>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</si>
  <si>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</si>
  <si>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</si>
  <si>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</si>
  <si>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</si>
  <si>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</si>
  <si>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</si>
  <si>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</si>
  <si>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</si>
  <si>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</si>
  <si>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</si>
  <si>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</si>
  <si>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</si>
  <si>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</si>
  <si>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</si>
  <si>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</si>
  <si>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</si>
  <si>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</si>
  <si>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</si>
  <si>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</si>
  <si>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</si>
  <si>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</si>
  <si>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</si>
  <si>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</si>
  <si>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</si>
  <si>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</si>
  <si>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</si>
  <si>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</si>
  <si>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</si>
  <si>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</si>
  <si>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</si>
  <si>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</si>
  <si>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</si>
  <si>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</si>
  <si>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</si>
  <si>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</si>
  <si>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</si>
  <si>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</si>
  <si>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</si>
  <si>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</si>
  <si>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</si>
  <si>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</si>
  <si>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</si>
  <si>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</si>
  <si>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</si>
  <si>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</si>
  <si>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</si>
  <si>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</si>
  <si>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</si>
  <si>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</si>
  <si>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</si>
  <si>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</si>
  <si>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</si>
  <si>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</si>
  <si>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</si>
  <si>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</si>
  <si>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</si>
  <si>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</si>
  <si>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</si>
  <si>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</si>
  <si>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</si>
  <si>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</si>
  <si>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</si>
  <si>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</si>
  <si>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</si>
  <si>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</si>
  <si>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</si>
  <si>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</si>
  <si>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</si>
  <si>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</si>
  <si>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</si>
  <si>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</si>
  <si>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</si>
  <si>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</si>
  <si>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</si>
  <si>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</si>
  <si>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</si>
  <si>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</si>
  <si>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</si>
  <si>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</si>
  <si>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</si>
  <si>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</si>
  <si>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</si>
  <si>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</si>
  <si>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</si>
  <si>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</si>
  <si>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</si>
  <si>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</si>
  <si>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</si>
  <si>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</si>
  <si>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</si>
  <si>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</si>
  <si>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</si>
  <si>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</si>
  <si>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</si>
  <si>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</si>
  <si>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</si>
  <si>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</si>
  <si>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</si>
  <si>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</si>
  <si>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</si>
  <si>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</si>
  <si>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</si>
  <si>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</si>
  <si>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</si>
  <si>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</si>
  <si>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</si>
  <si>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</si>
  <si>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</si>
  <si>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</si>
  <si>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</si>
  <si>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</si>
  <si>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</si>
  <si>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</si>
  <si>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</si>
  <si>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</si>
  <si>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</si>
  <si>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</si>
  <si>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</si>
  <si>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</si>
  <si>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</si>
  <si>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</si>
  <si>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</si>
  <si>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</si>
  <si>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</si>
  <si>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</si>
  <si>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</si>
  <si>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</si>
  <si>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</si>
  <si>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</si>
  <si>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</si>
  <si>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</si>
  <si>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</si>
  <si>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</si>
  <si>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</si>
  <si>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</si>
  <si>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</si>
  <si>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</si>
  <si>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</si>
  <si>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</si>
  <si>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</si>
  <si>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</si>
  <si>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</si>
  <si>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</si>
  <si>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</si>
  <si>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</si>
  <si>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</si>
  <si>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</si>
  <si>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</si>
  <si>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</si>
  <si>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</si>
  <si>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</si>
  <si>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</si>
  <si>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</si>
  <si>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</si>
  <si>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</si>
  <si>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</si>
  <si>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</si>
  <si>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</si>
  <si>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</si>
  <si>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</si>
  <si>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</si>
  <si>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</si>
  <si>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</si>
  <si>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</si>
  <si>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</si>
  <si>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</si>
  <si>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</si>
  <si>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</si>
  <si>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</si>
  <si>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</si>
  <si>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</si>
  <si>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</si>
  <si>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</si>
  <si>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</si>
  <si>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</si>
  <si>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</si>
  <si>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</si>
  <si>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</si>
  <si>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</si>
  <si>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</si>
  <si>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</si>
  <si>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</si>
  <si>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</si>
  <si>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</si>
  <si>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</si>
  <si>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</si>
  <si>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</si>
  <si>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</si>
  <si>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</si>
  <si>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</si>
  <si>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</si>
  <si>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</si>
  <si>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</si>
  <si>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</si>
  <si>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</si>
  <si>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</si>
  <si>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</si>
  <si>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</si>
  <si>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</si>
  <si>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</si>
  <si>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</si>
  <si>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</si>
  <si>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</si>
  <si>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</si>
  <si>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</si>
  <si>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</si>
  <si>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</si>
  <si>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</si>
  <si>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</si>
  <si>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</si>
  <si>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</si>
  <si>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</si>
  <si>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</si>
  <si>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</si>
  <si>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</si>
  <si>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</si>
  <si>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</si>
  <si>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</si>
  <si>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</si>
  <si>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</si>
  <si>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</si>
  <si>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</si>
  <si>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</si>
  <si>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</si>
  <si>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</si>
  <si>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</si>
  <si>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</si>
  <si>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</si>
  <si>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</si>
  <si>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</si>
  <si>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</si>
  <si>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</si>
  <si>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</si>
  <si>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</si>
  <si>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</si>
  <si>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</si>
  <si>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</si>
  <si>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</si>
  <si>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</si>
  <si>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</si>
  <si>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</si>
  <si>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</si>
  <si>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</si>
  <si>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</si>
  <si>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</si>
  <si>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</si>
  <si>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</si>
  <si>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</si>
  <si>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</si>
  <si>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</si>
  <si>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</si>
  <si>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</si>
  <si>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</si>
  <si>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</si>
  <si>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</si>
  <si>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</si>
  <si>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</si>
  <si>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</si>
  <si>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</si>
  <si>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</si>
  <si>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</si>
  <si>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</si>
  <si>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</si>
  <si>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</si>
  <si>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</si>
  <si>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</si>
  <si>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</si>
  <si>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</si>
  <si>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</si>
  <si>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</si>
  <si>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</si>
  <si>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</si>
  <si>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</si>
  <si>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</si>
  <si>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</si>
  <si>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</si>
  <si>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</si>
  <si>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</si>
  <si>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</si>
  <si>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</si>
  <si>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</si>
  <si>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</si>
  <si>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</si>
  <si>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</si>
  <si>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</si>
  <si>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</si>
  <si>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</si>
  <si>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</si>
  <si>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</si>
  <si>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</si>
  <si>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</si>
  <si>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</si>
  <si>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</si>
  <si>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</si>
  <si>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</si>
  <si>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</si>
  <si>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</si>
  <si>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</si>
  <si>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</si>
  <si>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</si>
  <si>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</si>
  <si>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</si>
  <si>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</si>
  <si>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</si>
  <si>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</si>
  <si>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</si>
  <si>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</si>
  <si>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</si>
  <si>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</si>
  <si>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</si>
  <si>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</si>
  <si>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</si>
  <si>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</si>
  <si>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</si>
  <si>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</si>
  <si>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</si>
  <si>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</si>
  <si>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</si>
  <si>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</si>
  <si>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</si>
  <si>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</si>
  <si>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</si>
  <si>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</si>
  <si>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</si>
  <si>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</si>
  <si>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</si>
  <si>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</si>
  <si>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</si>
  <si>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</si>
  <si>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</si>
  <si>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</si>
  <si>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</si>
  <si>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</si>
  <si>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</si>
  <si>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</si>
  <si>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</si>
  <si>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</si>
  <si>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</si>
  <si>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</si>
  <si>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</si>
  <si>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</si>
  <si>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</si>
  <si>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</si>
  <si>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</si>
  <si>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</si>
  <si>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</si>
  <si>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</si>
  <si>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</si>
  <si>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</si>
  <si>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</si>
  <si>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</si>
  <si>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</si>
  <si>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</si>
  <si>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</si>
  <si>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</si>
  <si>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</si>
  <si>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</si>
  <si>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</si>
  <si>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</si>
  <si>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</si>
  <si>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</si>
  <si>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</si>
  <si>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</si>
  <si>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</si>
  <si>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</si>
  <si>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</si>
  <si>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</si>
  <si>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</si>
  <si>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</si>
  <si>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</si>
  <si>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</si>
  <si>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</si>
  <si>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</si>
  <si>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</si>
  <si>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</si>
  <si>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</si>
  <si>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</si>
  <si>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</si>
  <si>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</si>
  <si>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</si>
  <si>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</si>
  <si>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</si>
  <si>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</si>
  <si>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</si>
  <si>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</si>
  <si>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</si>
  <si>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</si>
  <si>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</si>
  <si>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</si>
  <si>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</si>
  <si>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</si>
  <si>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</si>
  <si>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</si>
  <si>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</si>
  <si>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</si>
  <si>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</si>
  <si>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</si>
  <si>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</si>
  <si>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</si>
  <si>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</si>
  <si>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</si>
  <si>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</si>
  <si>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</si>
  <si>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</si>
  <si>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</si>
  <si>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</si>
  <si>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</si>
  <si>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</si>
  <si>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</si>
  <si>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</si>
  <si>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</si>
  <si>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</si>
  <si>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</si>
  <si>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</si>
  <si>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</si>
  <si>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</si>
  <si>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</si>
  <si>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</si>
  <si>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</si>
  <si>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</si>
  <si>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</si>
  <si>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</si>
  <si>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</si>
  <si>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</si>
  <si>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</si>
  <si>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</si>
  <si>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</si>
  <si>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</si>
  <si>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</si>
  <si>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</si>
  <si>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</si>
  <si>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</si>
  <si>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</si>
  <si>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</si>
  <si>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</si>
  <si>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</si>
  <si>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</si>
  <si>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</si>
  <si>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</si>
  <si>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</si>
  <si>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</si>
  <si>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</si>
  <si>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</si>
  <si>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</si>
  <si>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</si>
  <si>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</si>
  <si>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</si>
  <si>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</si>
  <si>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</si>
  <si>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</si>
  <si>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</si>
  <si>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</si>
  <si>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</si>
  <si>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</si>
  <si>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</si>
  <si>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</si>
  <si>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</si>
  <si>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</si>
  <si>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</si>
  <si>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</si>
  <si>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</si>
  <si>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</si>
  <si>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</si>
  <si>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</si>
  <si>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</si>
  <si>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</si>
  <si>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</si>
  <si>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</si>
  <si>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</si>
  <si>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</si>
  <si>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</si>
  <si>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</si>
  <si>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</si>
  <si>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</si>
  <si>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</si>
  <si>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</si>
  <si>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</si>
  <si>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</si>
  <si>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</si>
  <si>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</si>
  <si>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</si>
  <si>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</si>
  <si>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</si>
  <si>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</si>
  <si>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</si>
  <si>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</si>
  <si>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</si>
  <si>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</si>
  <si>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</si>
  <si>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</si>
  <si>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</si>
  <si>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</si>
  <si>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</si>
  <si>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</si>
  <si>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</si>
  <si>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</si>
  <si>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</si>
  <si>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</si>
  <si>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</si>
  <si>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</si>
  <si>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</si>
  <si>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</si>
  <si>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</si>
  <si>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</si>
  <si>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</si>
  <si>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</si>
  <si>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</si>
  <si>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</si>
  <si>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</si>
  <si>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</si>
  <si>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</si>
  <si>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</si>
  <si>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</si>
  <si>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</si>
  <si>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</si>
  <si>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</si>
  <si>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</si>
  <si>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</si>
  <si>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</si>
  <si>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</si>
  <si>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</si>
  <si>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</si>
  <si>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</si>
  <si>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</si>
  <si>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</si>
  <si>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</si>
  <si>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</si>
  <si>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</si>
  <si>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</si>
  <si>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</si>
  <si>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</si>
  <si>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</si>
  <si>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</si>
  <si>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</si>
  <si>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</si>
  <si>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</si>
  <si>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</si>
  <si>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</si>
  <si>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</si>
  <si>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</si>
  <si>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</si>
  <si>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</si>
  <si>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</si>
  <si>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</si>
  <si>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</si>
  <si>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</si>
  <si>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</si>
  <si>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</si>
  <si>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</si>
  <si>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</si>
  <si>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</si>
  <si>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</si>
  <si>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</si>
  <si>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</si>
  <si>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</si>
  <si>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</si>
  <si>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</si>
  <si>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</si>
  <si>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</si>
  <si>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</si>
  <si>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</si>
  <si>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</si>
  <si>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</si>
  <si>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</si>
  <si>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</si>
  <si>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</si>
  <si>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</si>
  <si>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</si>
  <si>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</si>
  <si>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</si>
  <si>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</si>
  <si>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</si>
  <si>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</si>
  <si>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</si>
  <si>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</si>
  <si>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</si>
  <si>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</si>
  <si>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</si>
  <si>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</si>
  <si>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</si>
  <si>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</si>
  <si>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</si>
  <si>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</si>
  <si>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</si>
  <si>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</si>
  <si>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</si>
  <si>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</si>
  <si>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</si>
  <si>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</si>
  <si>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</si>
  <si>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</si>
  <si>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</si>
  <si>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</si>
  <si>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</si>
  <si>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</si>
  <si>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</si>
  <si>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</si>
  <si>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</si>
  <si>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</si>
  <si>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</si>
  <si>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</si>
  <si>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</si>
  <si>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</si>
  <si>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</si>
  <si>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</si>
  <si>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</si>
  <si>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</si>
  <si>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</si>
  <si>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</si>
  <si>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</si>
  <si>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</si>
  <si>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</si>
  <si>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</si>
  <si>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</si>
  <si>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</si>
  <si>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</si>
  <si>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</si>
  <si>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</si>
  <si>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</si>
  <si>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</si>
  <si>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</si>
  <si>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</si>
  <si>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</si>
  <si>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</si>
  <si>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</si>
  <si>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</si>
  <si>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</si>
  <si>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</si>
  <si>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</si>
  <si>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</si>
  <si>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</si>
  <si>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</si>
  <si>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</si>
  <si>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</si>
  <si>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</si>
  <si>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</si>
  <si>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</si>
  <si>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</si>
  <si>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</si>
  <si>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</si>
  <si>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</si>
  <si>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</si>
  <si>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</si>
  <si>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</si>
  <si>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</si>
  <si>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</si>
  <si>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</si>
  <si>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</si>
  <si>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</si>
  <si>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</si>
  <si>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</si>
  <si>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</si>
  <si>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</si>
  <si>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</si>
  <si>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</si>
  <si>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</si>
  <si>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</si>
  <si>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</si>
  <si>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</si>
  <si>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</si>
  <si>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</si>
  <si>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</si>
  <si>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</si>
  <si>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</si>
  <si>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</si>
  <si>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</si>
  <si>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</si>
  <si>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</si>
  <si>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</si>
  <si>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</si>
  <si>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</si>
  <si>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</si>
  <si>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</si>
  <si>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</si>
  <si>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</si>
  <si>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</si>
  <si>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</si>
  <si>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</si>
  <si>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</si>
  <si>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</si>
  <si>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</si>
  <si>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</si>
  <si>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</si>
  <si>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</si>
  <si>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</si>
  <si>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</si>
  <si>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</si>
  <si>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</si>
  <si>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</si>
  <si>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</si>
  <si>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</si>
  <si>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</si>
  <si>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</si>
  <si>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</si>
  <si>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</si>
  <si>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</si>
  <si>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</si>
  <si>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</si>
  <si>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</si>
  <si>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</si>
  <si>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</si>
  <si>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</si>
  <si>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</si>
  <si>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</si>
  <si>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</si>
  <si>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</si>
  <si>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</si>
  <si>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</si>
  <si>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</si>
  <si>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</si>
  <si>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</si>
  <si>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</si>
  <si>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</si>
  <si>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</si>
  <si>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</si>
  <si>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</si>
  <si>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</si>
  <si>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</si>
  <si>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</si>
  <si>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</si>
  <si>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</si>
  <si>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</si>
  <si>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</si>
  <si>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</si>
  <si>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</si>
  <si>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</si>
  <si>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</si>
  <si>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</si>
  <si>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</si>
  <si>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</si>
  <si>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</si>
  <si>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</si>
  <si>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</si>
  <si>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</si>
  <si>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</si>
  <si>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</si>
  <si>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</si>
  <si>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</si>
  <si>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</si>
  <si>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</si>
  <si>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</si>
  <si>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</si>
  <si>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</si>
  <si>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</si>
  <si>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</si>
  <si>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</si>
  <si>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</si>
  <si>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</si>
  <si>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</si>
  <si>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</si>
  <si>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</si>
  <si>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</si>
  <si>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</si>
  <si>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</si>
  <si>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</si>
  <si>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</si>
  <si>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</si>
  <si>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</si>
  <si>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</si>
  <si>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</si>
  <si>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</si>
  <si>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</si>
  <si>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</si>
  <si>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</si>
  <si>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</si>
  <si>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</si>
  <si>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</si>
  <si>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</si>
  <si>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</si>
  <si>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</si>
  <si>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</si>
  <si>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</si>
  <si>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</si>
  <si>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</si>
  <si>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</si>
  <si>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</si>
  <si>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</si>
  <si>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</si>
  <si>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</si>
  <si>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</si>
  <si>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</si>
  <si>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</si>
  <si>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</si>
  <si>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</si>
  <si>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</si>
  <si>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</si>
  <si>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</si>
  <si>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</si>
  <si>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</si>
  <si>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</si>
  <si>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</si>
  <si>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</si>
  <si>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</si>
  <si>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</si>
  <si>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</si>
  <si>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</si>
  <si>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</si>
  <si>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</si>
  <si>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</si>
  <si>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</si>
  <si>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</si>
  <si>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</si>
  <si>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</si>
  <si>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</si>
  <si>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</si>
  <si>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</si>
  <si>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</si>
  <si>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</si>
  <si>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</si>
  <si>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</si>
  <si>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</si>
  <si>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</si>
  <si>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</si>
  <si>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</si>
  <si>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</si>
  <si>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</si>
  <si>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</si>
  <si>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</si>
  <si>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</si>
  <si>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</si>
  <si>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</si>
  <si>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</si>
  <si>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</si>
  <si>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</si>
  <si>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</si>
  <si>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</si>
  <si>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</si>
  <si>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</si>
  <si>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</si>
  <si>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</si>
  <si>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</si>
  <si>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</si>
  <si>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</si>
  <si>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</si>
  <si>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</si>
  <si>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</si>
  <si>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</si>
  <si>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</si>
  <si>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</si>
  <si>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</si>
  <si>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</si>
  <si>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</si>
  <si>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</si>
  <si>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</si>
  <si>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</si>
  <si>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</si>
  <si>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</si>
  <si>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</si>
  <si>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</si>
  <si>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</si>
  <si>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</si>
  <si>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</si>
  <si>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</si>
  <si>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</si>
  <si>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</si>
  <si>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</si>
  <si>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</si>
  <si>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</si>
  <si>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</si>
  <si>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</si>
  <si>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</si>
  <si>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</si>
  <si>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</si>
  <si>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</si>
  <si>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</si>
  <si>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</si>
  <si>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</si>
  <si>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</si>
  <si>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</si>
  <si>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</si>
  <si>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</si>
  <si>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</si>
  <si>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</si>
  <si>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</si>
  <si>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</si>
  <si>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</si>
  <si>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</si>
  <si>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</si>
  <si>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</si>
  <si>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</si>
  <si>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</si>
  <si>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</si>
  <si>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</si>
  <si>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</si>
  <si>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</si>
  <si>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</si>
  <si>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</si>
  <si>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</si>
  <si>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</si>
  <si>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</si>
  <si>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</si>
  <si>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</si>
  <si>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</si>
  <si>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</si>
  <si>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</si>
  <si>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</si>
  <si>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</si>
  <si>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</si>
  <si>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</si>
  <si>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</si>
  <si>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</si>
  <si>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</si>
  <si>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</si>
  <si>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</si>
  <si>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</si>
  <si>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</si>
  <si>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</si>
  <si>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</si>
  <si>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</si>
  <si>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</si>
  <si>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</si>
  <si>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</si>
  <si>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</si>
  <si>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</si>
  <si>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</si>
  <si>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</si>
  <si>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</si>
  <si>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</si>
  <si>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</si>
  <si>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</si>
  <si>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</si>
  <si>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</si>
  <si>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</si>
  <si>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</si>
  <si>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</si>
  <si>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</si>
  <si>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</si>
  <si>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</si>
  <si>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</si>
  <si>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</si>
  <si>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</si>
  <si>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</si>
  <si>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</si>
  <si>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</si>
  <si>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</si>
  <si>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</si>
  <si>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</si>
  <si>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</si>
  <si>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</si>
  <si>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</si>
  <si>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</si>
  <si>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</si>
  <si>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</si>
  <si>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</si>
  <si>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</si>
  <si>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</si>
  <si>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</si>
  <si>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</si>
  <si>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</si>
  <si>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</si>
  <si>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</si>
  <si>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</si>
  <si>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</si>
  <si>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</si>
  <si>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</si>
  <si>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</si>
  <si>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</si>
  <si>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</si>
  <si>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</si>
  <si>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</si>
  <si>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</si>
  <si>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</si>
  <si>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</si>
  <si>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</si>
  <si>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</si>
  <si>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</si>
  <si>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</si>
  <si>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</si>
  <si>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</si>
  <si>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</si>
  <si>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</si>
  <si>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</si>
  <si>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</si>
  <si>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</si>
  <si>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</si>
  <si>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</si>
  <si>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</si>
  <si>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</si>
  <si>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</si>
  <si>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</si>
  <si>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</si>
  <si>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</si>
  <si>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</si>
  <si>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</si>
  <si>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</si>
  <si>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</si>
  <si>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</si>
  <si>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</si>
  <si>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</si>
  <si>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</si>
  <si>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</si>
  <si>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</si>
  <si>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</si>
  <si>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</si>
  <si>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</si>
  <si>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</si>
  <si>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</si>
  <si>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</si>
  <si>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</si>
  <si>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</si>
  <si>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</si>
  <si>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</si>
  <si>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</si>
  <si>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</si>
  <si>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</si>
  <si>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</si>
  <si>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</si>
  <si>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</si>
  <si>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</si>
  <si>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</si>
  <si>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</si>
  <si>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</si>
  <si>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</si>
  <si>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</si>
  <si>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</si>
  <si>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</si>
  <si>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</si>
  <si>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</si>
  <si>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</si>
  <si>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</si>
  <si>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</si>
  <si>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</si>
  <si>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</si>
  <si>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</si>
  <si>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</si>
  <si>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</si>
  <si>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</si>
  <si>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</si>
  <si>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</si>
  <si>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</si>
  <si>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</si>
  <si>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</si>
  <si>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</si>
  <si>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</si>
  <si>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</si>
  <si>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</si>
  <si>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</si>
  <si>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</si>
  <si>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</si>
  <si>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</si>
  <si>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</si>
  <si>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</si>
  <si>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</si>
  <si>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</si>
  <si>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</si>
  <si>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</si>
  <si>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</si>
  <si>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</si>
  <si>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</si>
  <si>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</si>
  <si>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</si>
  <si>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</si>
  <si>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</si>
  <si>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</si>
  <si>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</si>
  <si>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</si>
  <si>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</si>
  <si>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</si>
  <si>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</si>
  <si>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</si>
  <si>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</si>
  <si>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</si>
  <si>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</si>
  <si>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</si>
  <si>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</si>
  <si>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</si>
  <si>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</si>
  <si>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</si>
  <si>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</si>
  <si>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</si>
  <si>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</si>
  <si>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</si>
  <si>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</si>
  <si>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</si>
  <si>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</si>
  <si>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</si>
  <si>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</si>
  <si>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</si>
  <si>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</si>
  <si>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</si>
  <si>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</si>
  <si>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</si>
  <si>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</si>
  <si>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</si>
  <si>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</si>
  <si>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</si>
  <si>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</si>
  <si>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</si>
  <si>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</si>
  <si>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</si>
  <si>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</si>
  <si>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</si>
  <si>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</si>
  <si>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</si>
  <si>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</si>
  <si>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</si>
  <si>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</si>
  <si>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</si>
  <si>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</si>
  <si>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</si>
  <si>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</si>
  <si>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</si>
  <si>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</si>
  <si>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</si>
  <si>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</si>
  <si>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</si>
  <si>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</si>
  <si>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</si>
  <si>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</si>
  <si>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</si>
  <si>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</si>
  <si>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</si>
  <si>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</si>
  <si>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</si>
  <si>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</si>
  <si>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</si>
  <si>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</si>
  <si>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</si>
  <si>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</si>
  <si>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</si>
  <si>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</si>
  <si>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</si>
  <si>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</si>
  <si>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</si>
  <si>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</si>
  <si>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</si>
  <si>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</si>
  <si>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</si>
  <si>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</si>
  <si>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</si>
  <si>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</si>
  <si>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</si>
  <si>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</si>
  <si>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</si>
  <si>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</si>
  <si>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</si>
  <si>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</si>
  <si>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</si>
  <si>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</si>
  <si>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</si>
  <si>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</si>
  <si>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</si>
  <si>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</si>
  <si>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</si>
  <si>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</si>
  <si>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</si>
  <si>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</si>
  <si>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</si>
  <si>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</si>
  <si>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</si>
  <si>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</si>
  <si>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</si>
  <si>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</si>
  <si>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</si>
  <si>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</si>
  <si>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</si>
  <si>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</si>
  <si>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</si>
  <si>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</si>
  <si>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</si>
  <si>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</si>
  <si>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</si>
  <si>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</si>
  <si>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</si>
  <si>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</si>
  <si>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</si>
  <si>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</si>
  <si>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</si>
  <si>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</si>
  <si>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</si>
  <si>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</si>
  <si>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</si>
  <si>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</si>
  <si>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</si>
  <si>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</si>
  <si>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</si>
  <si>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</si>
  <si>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</si>
  <si>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</si>
  <si>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</si>
  <si>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</si>
  <si>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</si>
  <si>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</si>
  <si>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</si>
  <si>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</si>
  <si>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</si>
  <si>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</si>
  <si>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</si>
  <si>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</si>
  <si>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</si>
  <si>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</si>
  <si>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</si>
  <si>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</si>
  <si>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</si>
  <si>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</si>
  <si>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</si>
  <si>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</si>
  <si>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</si>
  <si>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</si>
  <si>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</si>
  <si>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</si>
  <si>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</si>
  <si>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</si>
  <si>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</si>
  <si>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</si>
  <si>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</si>
  <si>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</si>
  <si>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</si>
  <si>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</si>
  <si>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</si>
  <si>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</si>
  <si>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</si>
  <si>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</si>
  <si>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</si>
  <si>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</si>
  <si>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</si>
  <si>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</si>
  <si>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</si>
  <si>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</si>
  <si>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</si>
  <si>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</si>
  <si>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</si>
  <si>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</si>
  <si>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</si>
  <si>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</si>
  <si>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</si>
  <si>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</si>
  <si>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</si>
  <si>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</si>
  <si>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</si>
  <si>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</si>
  <si>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</si>
  <si>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</si>
  <si>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</si>
  <si>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</si>
  <si>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</si>
  <si>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</si>
  <si>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</si>
  <si>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</si>
  <si>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</si>
  <si>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</si>
  <si>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</si>
  <si>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</si>
  <si>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</si>
  <si>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</si>
  <si>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</si>
  <si>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</si>
  <si>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</si>
  <si>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</si>
  <si>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</si>
  <si>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</si>
  <si>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</si>
  <si>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</si>
  <si>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</si>
  <si>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</si>
  <si>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</si>
  <si>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</si>
  <si>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</si>
  <si>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</si>
  <si>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</si>
  <si>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</si>
  <si>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</si>
  <si>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</si>
  <si>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</si>
  <si>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</si>
  <si>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</si>
  <si>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</si>
  <si>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</si>
  <si>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</si>
  <si>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</si>
  <si>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</si>
  <si>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</si>
  <si>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</si>
  <si>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</si>
  <si>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</si>
  <si>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</si>
  <si>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</si>
  <si>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</si>
  <si>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</si>
  <si>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</si>
  <si>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</si>
  <si>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</si>
  <si>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</si>
  <si>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</si>
  <si>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</si>
  <si>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</si>
  <si>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</si>
  <si>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</si>
  <si>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</si>
  <si>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</si>
  <si>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</si>
  <si>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</si>
  <si>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</si>
  <si>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</si>
  <si>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</si>
  <si>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</si>
  <si>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</si>
  <si>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</si>
  <si>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</si>
  <si>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</si>
  <si>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</si>
  <si>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</si>
  <si>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</si>
  <si>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</si>
  <si>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</si>
  <si>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</si>
  <si>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</si>
  <si>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</si>
  <si>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</si>
  <si>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</si>
  <si>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</si>
  <si>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</si>
  <si>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</si>
  <si>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</si>
  <si>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</si>
  <si>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</si>
  <si>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</si>
  <si>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</si>
  <si>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</si>
  <si>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</si>
  <si>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</si>
  <si>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</si>
  <si>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</si>
  <si>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</si>
  <si>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</si>
  <si>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</si>
  <si>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</si>
  <si>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</si>
  <si>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</si>
  <si>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</si>
  <si>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</si>
  <si>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</si>
  <si>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</si>
  <si>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</si>
  <si>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</si>
  <si>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</si>
  <si>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</si>
  <si>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</si>
  <si>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</si>
  <si>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</si>
  <si>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</si>
  <si>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</si>
  <si>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</si>
  <si>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</si>
  <si>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</si>
  <si>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</si>
  <si>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</si>
  <si>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</si>
  <si>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</si>
  <si>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</si>
  <si>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</si>
  <si>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</si>
  <si>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</si>
  <si>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</si>
  <si>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</si>
  <si>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</si>
  <si>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</si>
  <si>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</si>
  <si>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</si>
  <si>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</si>
  <si>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</si>
  <si>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</si>
  <si>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</si>
  <si>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</si>
  <si>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</si>
  <si>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</si>
  <si>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</si>
  <si>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</si>
  <si>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</si>
  <si>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</si>
  <si>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</si>
  <si>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</si>
  <si>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</si>
  <si>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</si>
  <si>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</si>
  <si>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</si>
  <si>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</si>
  <si>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</si>
  <si>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</si>
  <si>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</si>
  <si>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</si>
  <si>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</si>
  <si>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</si>
  <si>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</si>
  <si>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</si>
  <si>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</si>
  <si>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</si>
  <si>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</si>
  <si>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</si>
  <si>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</si>
  <si>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</si>
  <si>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</si>
  <si>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</si>
  <si>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</si>
  <si>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</si>
  <si>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</si>
  <si>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</si>
  <si>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</si>
  <si>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</si>
  <si>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</si>
  <si>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</si>
  <si>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</si>
  <si>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</si>
  <si>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</si>
  <si>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</si>
  <si>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</si>
  <si>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</si>
  <si>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</si>
  <si>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</si>
  <si>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</si>
  <si>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</si>
  <si>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</si>
  <si>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</si>
  <si>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</si>
  <si>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</si>
  <si>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</si>
  <si>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</si>
  <si>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</si>
  <si>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</si>
  <si>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</si>
  <si>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</si>
  <si>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</si>
  <si>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</si>
  <si>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</si>
  <si>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</si>
  <si>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</si>
  <si>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</si>
  <si>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</si>
  <si>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</si>
  <si>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</si>
  <si>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</si>
  <si>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</si>
  <si>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</si>
  <si>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</si>
  <si>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</si>
  <si>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</si>
  <si>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</si>
  <si>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</si>
  <si>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</si>
  <si>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</si>
  <si>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</si>
  <si>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</si>
  <si>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</si>
  <si>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</si>
  <si>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</si>
  <si>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</si>
  <si>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</si>
  <si>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</si>
  <si>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</si>
  <si>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</si>
  <si>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</si>
  <si>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</si>
  <si>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</si>
  <si>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</si>
  <si>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</si>
  <si>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</si>
  <si>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</si>
  <si>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</si>
  <si>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</si>
  <si>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</si>
  <si>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</si>
  <si>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</si>
  <si>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</si>
  <si>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</si>
  <si>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</si>
  <si>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</si>
  <si>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</si>
  <si>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</si>
  <si>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</si>
  <si>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</si>
  <si>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</si>
  <si>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</si>
  <si>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</si>
  <si>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</si>
  <si>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</si>
  <si>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</si>
  <si>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</si>
  <si>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</si>
  <si>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</si>
  <si>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</si>
  <si>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</si>
  <si>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</si>
  <si>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</si>
  <si>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</si>
  <si>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</si>
  <si>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</si>
  <si>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</si>
  <si>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</si>
  <si>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</si>
  <si>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</si>
  <si>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</si>
  <si>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</si>
  <si>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</si>
  <si>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</si>
  <si>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</si>
  <si>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</si>
  <si>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</si>
  <si>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</si>
  <si>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</si>
  <si>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</si>
  <si>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</si>
  <si>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</si>
  <si>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</si>
  <si>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</si>
  <si>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</si>
  <si>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</si>
  <si>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</si>
  <si>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</si>
  <si>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</si>
  <si>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</si>
  <si>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</si>
  <si>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</si>
  <si>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</si>
  <si>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</si>
  <si>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</si>
  <si>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</si>
  <si>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</si>
  <si>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</si>
  <si>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</si>
  <si>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</si>
  <si>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</si>
  <si>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</si>
  <si>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</si>
  <si>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</si>
  <si>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</si>
  <si>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</si>
  <si>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</si>
  <si>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</si>
  <si>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</si>
  <si>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</si>
  <si>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</si>
  <si>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</si>
  <si>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</si>
  <si>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</si>
  <si>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</si>
  <si>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</si>
  <si>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</si>
  <si>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</si>
  <si>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</si>
  <si>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</si>
  <si>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</si>
  <si>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</si>
  <si>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</si>
  <si>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</si>
  <si>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</si>
  <si>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</si>
  <si>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</si>
  <si>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</si>
  <si>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</si>
  <si>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</si>
  <si>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</si>
  <si>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</si>
  <si>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</si>
  <si>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</si>
  <si>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</si>
  <si>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</si>
  <si>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</si>
  <si>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</si>
  <si>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</si>
  <si>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</si>
  <si>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</si>
  <si>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</si>
  <si>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</si>
  <si>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</si>
  <si>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</si>
  <si>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</si>
  <si>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</si>
  <si>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</si>
  <si>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</si>
  <si>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</si>
  <si>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</si>
  <si>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</si>
  <si>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</si>
  <si>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</si>
  <si>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</si>
  <si>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</si>
  <si>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</si>
  <si>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</si>
  <si>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</si>
  <si>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</si>
  <si>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</si>
  <si>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</si>
  <si>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</si>
  <si>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</si>
  <si>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</si>
  <si>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</si>
  <si>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</si>
  <si>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</si>
  <si>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</si>
  <si>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</si>
  <si>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</si>
  <si>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</si>
  <si>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</si>
  <si>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</si>
  <si>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</si>
  <si>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</si>
  <si>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</si>
  <si>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</si>
  <si>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</si>
  <si>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</si>
  <si>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</si>
  <si>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</si>
  <si>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</si>
  <si>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</si>
  <si>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</si>
  <si>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</si>
  <si>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</si>
  <si>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</si>
  <si>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</si>
  <si>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</si>
  <si>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</si>
  <si>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</si>
  <si>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</si>
  <si>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</si>
  <si>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</si>
  <si>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</si>
  <si>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</si>
  <si>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</si>
  <si>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</si>
  <si>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</si>
  <si>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</si>
  <si>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</si>
  <si>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</si>
  <si>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</si>
  <si>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</si>
  <si>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</si>
  <si>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</si>
  <si>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</si>
  <si>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</si>
  <si>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</si>
  <si>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</si>
  <si>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</si>
  <si>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</si>
  <si>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</si>
  <si>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</si>
  <si>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</si>
  <si>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</si>
  <si>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</si>
  <si>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</si>
  <si>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</si>
  <si>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</si>
  <si>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</si>
  <si>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</si>
  <si>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</si>
  <si>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</si>
  <si>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</si>
  <si>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</si>
  <si>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</si>
  <si>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</si>
  <si>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</si>
  <si>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</si>
  <si>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</si>
  <si>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</si>
  <si>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</si>
  <si>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</si>
  <si>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</si>
  <si>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</si>
  <si>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</si>
  <si>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</si>
  <si>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</si>
  <si>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</si>
  <si>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</si>
  <si>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</si>
  <si>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</si>
  <si>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</si>
  <si>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</si>
  <si>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</si>
  <si>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</si>
  <si>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</si>
  <si>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</si>
  <si>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</si>
  <si>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</si>
  <si>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</si>
  <si>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</si>
  <si>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</si>
  <si>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</si>
  <si>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</si>
  <si>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</si>
  <si>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</si>
  <si>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</si>
  <si>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</si>
  <si>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</si>
  <si>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</si>
  <si>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</si>
  <si>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</si>
  <si>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</si>
  <si>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</si>
  <si>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</si>
  <si>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</si>
  <si>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</si>
  <si>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</si>
  <si>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</si>
  <si>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</si>
  <si>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</si>
  <si>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</si>
  <si>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</si>
  <si>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</si>
  <si>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</si>
  <si>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</si>
  <si>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</si>
  <si>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</si>
  <si>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</si>
  <si>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</si>
  <si>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</si>
  <si>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</si>
  <si>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</si>
  <si>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</si>
  <si>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</si>
  <si>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</si>
  <si>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</si>
  <si>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</si>
  <si>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</si>
  <si>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</si>
  <si>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</si>
  <si>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</si>
  <si>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</si>
  <si>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</si>
  <si>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</si>
  <si>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</si>
  <si>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</si>
  <si>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</si>
  <si>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</si>
  <si>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</si>
  <si>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</si>
  <si>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</si>
  <si>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</si>
  <si>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</si>
  <si>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</si>
  <si>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</si>
  <si>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</si>
  <si>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</si>
  <si>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</si>
  <si>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</si>
  <si>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</si>
  <si>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</si>
  <si>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</si>
  <si>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</si>
  <si>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</si>
  <si>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</si>
  <si>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</si>
  <si>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</si>
  <si>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</si>
  <si>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</si>
  <si>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</si>
  <si>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</si>
  <si>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</si>
  <si>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</si>
  <si>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</si>
  <si>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</si>
  <si>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</si>
  <si>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</si>
  <si>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</si>
  <si>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</si>
  <si>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</si>
  <si>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</si>
  <si>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</si>
  <si>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</si>
  <si>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</si>
  <si>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</si>
  <si>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</si>
  <si>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</si>
  <si>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</si>
  <si>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</si>
  <si>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</si>
  <si>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</si>
  <si>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</si>
  <si>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</si>
  <si>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</si>
  <si>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</si>
  <si>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</si>
  <si>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</si>
  <si>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</si>
  <si>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</si>
  <si>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</si>
  <si>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</si>
  <si>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</si>
  <si>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</si>
  <si>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</si>
  <si>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</si>
  <si>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</si>
  <si>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</si>
  <si>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</si>
  <si>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</si>
  <si>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</si>
  <si>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</si>
  <si>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</si>
  <si>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</si>
  <si>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</si>
  <si>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</si>
  <si>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</si>
  <si>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</si>
  <si>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</si>
  <si>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</si>
  <si>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</si>
  <si>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</si>
  <si>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</si>
  <si>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</si>
  <si>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</si>
  <si>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</si>
  <si>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</si>
  <si>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</si>
  <si>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</si>
  <si>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</si>
  <si>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</si>
  <si>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</si>
  <si>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</si>
  <si>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</si>
  <si>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</si>
  <si>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</si>
  <si>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</si>
  <si>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</si>
  <si>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</si>
  <si>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</si>
  <si>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</si>
  <si>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</si>
  <si>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</si>
  <si>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</si>
  <si>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</si>
  <si>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</si>
  <si>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</si>
  <si>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</si>
  <si>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</si>
  <si>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</si>
  <si>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</si>
  <si>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</si>
  <si>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</si>
  <si>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</si>
  <si>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</si>
  <si>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</si>
  <si>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</si>
  <si>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</si>
  <si>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</si>
  <si>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</si>
  <si>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</si>
  <si>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</si>
  <si>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</si>
  <si>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</si>
  <si>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</si>
  <si>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</si>
  <si>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</si>
  <si>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</si>
  <si>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</si>
  <si>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</si>
  <si>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</si>
  <si>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</si>
  <si>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</si>
  <si>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</si>
  <si>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</si>
  <si>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</si>
  <si>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</si>
  <si>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</si>
  <si>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</si>
  <si>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</si>
  <si>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</si>
  <si>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</si>
  <si>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</si>
  <si>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</si>
  <si>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</si>
  <si>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</si>
  <si>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</si>
  <si>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</si>
  <si>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</si>
  <si>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</si>
  <si>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</si>
  <si>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</si>
  <si>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</si>
  <si>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</si>
  <si>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</si>
  <si>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</si>
  <si>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</si>
  <si>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</si>
  <si>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</si>
  <si>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</si>
  <si>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</si>
  <si>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</si>
  <si>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</si>
  <si>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</si>
  <si>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</si>
  <si>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</si>
  <si>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</si>
  <si>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</si>
  <si>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</si>
  <si>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</si>
  <si>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</si>
  <si>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</si>
  <si>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</si>
  <si>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</si>
  <si>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</si>
  <si>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</si>
  <si>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</si>
  <si>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</si>
  <si>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</si>
  <si>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</si>
  <si>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</si>
  <si>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</si>
  <si>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</si>
  <si>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</si>
  <si>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</si>
  <si>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</si>
  <si>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</si>
  <si>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</si>
  <si>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</si>
  <si>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</si>
  <si>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</si>
  <si>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</si>
  <si>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</si>
  <si>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</si>
  <si>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</si>
  <si>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</si>
  <si>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</si>
  <si>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</si>
  <si>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</si>
  <si>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</si>
  <si>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</si>
  <si>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</si>
  <si>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</si>
  <si>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</si>
  <si>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</si>
  <si>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</si>
  <si>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</si>
  <si>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</si>
  <si>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</si>
  <si>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</si>
  <si>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</si>
  <si>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</si>
  <si>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</si>
  <si>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</si>
  <si>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</si>
  <si>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</si>
  <si>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</si>
  <si>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</si>
  <si>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</si>
  <si>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</si>
  <si>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</si>
  <si>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</si>
  <si>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</si>
  <si>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</si>
  <si>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</si>
  <si>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</si>
  <si>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</si>
  <si>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</si>
  <si>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</si>
  <si>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</si>
  <si>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</si>
  <si>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</si>
  <si>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</si>
  <si>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</si>
  <si>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</si>
  <si>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</si>
  <si>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</si>
  <si>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</si>
  <si>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</si>
  <si>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</si>
  <si>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</si>
  <si>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</si>
  <si>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</si>
  <si>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</si>
  <si>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</si>
  <si>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</si>
  <si>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</si>
  <si>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</si>
  <si>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</si>
  <si>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</si>
  <si>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</si>
  <si>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</si>
  <si>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</si>
  <si>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</si>
  <si>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</si>
  <si>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</si>
  <si>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</si>
  <si>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</si>
  <si>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</si>
  <si>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</si>
  <si>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</si>
  <si>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</si>
  <si>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</si>
  <si>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</si>
  <si>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</si>
  <si>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</si>
  <si>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</si>
  <si>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</si>
  <si>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</si>
  <si>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</si>
  <si>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</si>
  <si>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</si>
  <si>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</si>
  <si>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</si>
  <si>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</si>
  <si>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</si>
  <si>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</si>
  <si>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</si>
  <si>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</si>
  <si>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</si>
  <si>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</si>
  <si>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</si>
  <si>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</si>
  <si>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</si>
  <si>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</si>
  <si>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</si>
  <si>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</si>
  <si>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</si>
  <si>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</si>
  <si>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</si>
  <si>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</si>
  <si>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</si>
  <si>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</si>
  <si>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</si>
  <si>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</si>
  <si>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</si>
  <si>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</si>
  <si>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</si>
  <si>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</si>
  <si>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</si>
  <si>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</si>
  <si>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</si>
  <si>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</si>
  <si>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</si>
  <si>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</si>
  <si>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</si>
  <si>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</si>
  <si>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</si>
  <si>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</si>
  <si>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</si>
  <si>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</si>
  <si>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</si>
  <si>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</si>
  <si>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</si>
  <si>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</si>
  <si>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</si>
  <si>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</si>
  <si>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</si>
  <si>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</si>
  <si>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</si>
  <si>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</si>
  <si>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</si>
  <si>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</si>
  <si>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</si>
  <si>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</si>
  <si>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</si>
  <si>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</si>
  <si>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</si>
  <si>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</si>
  <si>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</si>
  <si>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</si>
  <si>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</si>
  <si>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</si>
  <si>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</si>
  <si>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</si>
  <si>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</si>
  <si>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</si>
  <si>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</si>
  <si>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</si>
  <si>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</si>
  <si>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</si>
  <si>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</si>
  <si>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</si>
  <si>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</si>
  <si>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</si>
  <si>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</si>
  <si>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</si>
  <si>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</si>
  <si>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</si>
  <si>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</si>
  <si>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</si>
  <si>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</si>
  <si>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</si>
  <si>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</si>
  <si>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</si>
  <si>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</si>
  <si>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</si>
  <si>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</si>
  <si>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</si>
  <si>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</si>
  <si>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</si>
  <si>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</si>
  <si>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</si>
  <si>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</si>
  <si>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</si>
  <si>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</si>
  <si>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</si>
  <si>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</si>
  <si>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</si>
  <si>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</si>
  <si>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</si>
  <si>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</si>
  <si>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</si>
  <si>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</si>
  <si>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</si>
  <si>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</si>
  <si>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</si>
  <si>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</si>
  <si>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</si>
  <si>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</si>
  <si>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</si>
  <si>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</si>
  <si>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</si>
  <si>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</si>
  <si>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</si>
  <si>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</si>
  <si>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</si>
  <si>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</si>
  <si>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</si>
  <si>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</si>
  <si>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</si>
  <si>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</si>
  <si>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</si>
  <si>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</si>
  <si>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</si>
  <si>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</si>
  <si>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</si>
  <si>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</si>
  <si>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</si>
  <si>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</si>
  <si>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</si>
  <si>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</si>
  <si>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</si>
  <si>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</si>
  <si>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</si>
  <si>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</si>
  <si>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</si>
  <si>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</si>
  <si>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</si>
  <si>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</si>
  <si>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</si>
  <si>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</si>
  <si>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</si>
  <si>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</si>
  <si>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</si>
  <si>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</si>
  <si>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</si>
  <si>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</si>
  <si>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</si>
  <si>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</si>
  <si>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</si>
  <si>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</si>
  <si>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</si>
  <si>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</si>
  <si>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</si>
  <si>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</si>
  <si>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</si>
  <si>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</si>
  <si>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</si>
  <si>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</si>
  <si>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</si>
  <si>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</si>
  <si>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</si>
  <si>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</si>
  <si>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</si>
  <si>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</si>
  <si>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</si>
  <si>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</si>
  <si>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</si>
  <si>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</si>
  <si>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</si>
  <si>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</si>
  <si>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</si>
  <si>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</si>
  <si>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</si>
  <si>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</si>
  <si>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</si>
  <si>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</si>
  <si>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</si>
  <si>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</si>
  <si>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</si>
  <si>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</si>
  <si>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</si>
  <si>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</si>
  <si>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</si>
  <si>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</si>
  <si>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</si>
  <si>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</si>
  <si>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</si>
  <si>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</si>
  <si>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</si>
  <si>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</si>
  <si>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</si>
  <si>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</si>
  <si>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</si>
  <si>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</si>
  <si>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</si>
  <si>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</si>
  <si>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</si>
  <si>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</si>
  <si>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</si>
  <si>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</si>
  <si>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</si>
  <si>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</si>
  <si>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</si>
  <si>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</si>
  <si>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</si>
  <si>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</si>
  <si>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</si>
  <si>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</si>
  <si>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</si>
  <si>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</si>
  <si>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</si>
  <si>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</si>
  <si>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</si>
  <si>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</si>
  <si>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</si>
  <si>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</si>
  <si>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</si>
  <si>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</si>
  <si>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</si>
  <si>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</si>
  <si>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</si>
  <si>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</si>
  <si>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</si>
  <si>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</si>
  <si>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</si>
  <si>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</si>
  <si>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</si>
  <si>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</si>
  <si>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</si>
  <si>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</si>
  <si>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</si>
  <si>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</si>
  <si>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</si>
  <si>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</si>
  <si>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</si>
  <si>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</si>
  <si>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</si>
  <si>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</si>
  <si>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</si>
  <si>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</si>
  <si>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</si>
  <si>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</si>
  <si>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</si>
  <si>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</si>
  <si>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</si>
  <si>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</si>
  <si>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</si>
  <si>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</si>
  <si>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</si>
  <si>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</si>
  <si>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</si>
  <si>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</si>
  <si>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</si>
  <si>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</si>
  <si>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</si>
  <si>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</si>
  <si>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</si>
  <si>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</si>
  <si>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</si>
  <si>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</si>
  <si>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</si>
  <si>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</si>
  <si>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</si>
  <si>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</si>
  <si>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</si>
  <si>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</si>
  <si>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</si>
  <si>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</si>
  <si>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</si>
  <si>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</si>
  <si>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</si>
  <si>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</si>
  <si>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</si>
  <si>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</si>
  <si>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</si>
  <si>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</si>
  <si>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</si>
  <si>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</si>
  <si>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</si>
  <si>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</si>
  <si>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</si>
  <si>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</si>
  <si>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</si>
  <si>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</si>
  <si>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</si>
  <si>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</si>
  <si>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</si>
  <si>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</si>
  <si>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</si>
  <si>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</si>
  <si>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</si>
  <si>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</si>
  <si>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</si>
  <si>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</si>
  <si>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</si>
  <si>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</si>
  <si>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</si>
  <si>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</si>
  <si>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</si>
  <si>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</si>
  <si>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</si>
  <si>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</si>
  <si>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</si>
  <si>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</si>
  <si>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</si>
  <si>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</si>
  <si>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</si>
  <si>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</si>
  <si>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</si>
  <si>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</si>
  <si>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</si>
  <si>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</si>
  <si>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</si>
  <si>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</si>
  <si>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</si>
  <si>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</si>
  <si>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</si>
  <si>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</si>
  <si>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</si>
  <si>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</si>
  <si>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</si>
  <si>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</si>
  <si>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</si>
  <si>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</si>
  <si>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</si>
  <si>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</si>
  <si>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</si>
  <si>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</si>
  <si>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</si>
  <si>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</si>
  <si>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</si>
  <si>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</si>
  <si>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</si>
  <si>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</si>
  <si>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</si>
  <si>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</si>
  <si>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</si>
  <si>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</si>
  <si>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</si>
  <si>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</si>
  <si>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</si>
  <si>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</si>
  <si>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</si>
  <si>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</si>
  <si>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</si>
  <si>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</si>
  <si>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</si>
  <si>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</si>
  <si>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</si>
  <si>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</si>
  <si>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</si>
  <si>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</si>
  <si>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</si>
  <si>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</si>
  <si>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</si>
  <si>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</si>
  <si>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</si>
  <si>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</si>
  <si>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</si>
  <si>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</si>
  <si>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</si>
  <si>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</si>
  <si>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</si>
  <si>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</si>
  <si>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</si>
  <si>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</si>
  <si>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</si>
  <si>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</si>
  <si>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</si>
  <si>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</si>
  <si>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</si>
  <si>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</si>
  <si>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</si>
  <si>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</si>
  <si>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</si>
  <si>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</si>
  <si>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</si>
  <si>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</si>
  <si>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</si>
  <si>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</si>
  <si>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</si>
  <si>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</si>
  <si>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</si>
  <si>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</si>
  <si>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</si>
  <si>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</si>
  <si>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</si>
  <si>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</si>
  <si>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</si>
  <si>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</si>
  <si>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</si>
  <si>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</si>
  <si>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</si>
  <si>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</si>
  <si>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</si>
  <si>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</si>
  <si>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</si>
  <si>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</si>
  <si>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</si>
  <si>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</si>
  <si>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</si>
  <si>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</si>
  <si>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</si>
  <si>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</si>
  <si>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</si>
  <si>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</si>
  <si>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</si>
  <si>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</si>
  <si>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</si>
  <si>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</si>
  <si>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</si>
  <si>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</si>
  <si>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</si>
  <si>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</si>
  <si>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</si>
  <si>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</si>
  <si>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</si>
  <si>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</si>
  <si>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</si>
  <si>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</si>
  <si>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</si>
  <si>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</si>
  <si>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</si>
  <si>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</si>
  <si>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</si>
  <si>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</si>
  <si>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</si>
  <si>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</si>
  <si>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</si>
  <si>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</si>
  <si>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</si>
  <si>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</si>
  <si>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</si>
  <si>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</si>
  <si>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</si>
  <si>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</si>
  <si>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</si>
  <si>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</si>
  <si>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</si>
  <si>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</si>
  <si>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</si>
  <si>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</si>
  <si>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</si>
  <si>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</si>
  <si>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</si>
  <si>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</si>
  <si>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</si>
  <si>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</si>
  <si>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</si>
  <si>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</si>
  <si>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</si>
  <si>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</si>
  <si>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</si>
  <si>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</si>
  <si>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</si>
  <si>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</si>
  <si>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</si>
  <si>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</si>
  <si>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</si>
  <si>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</si>
  <si>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</si>
  <si>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</si>
  <si>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</si>
  <si>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</si>
  <si>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</si>
  <si>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</si>
  <si>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</si>
  <si>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</si>
  <si>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</si>
  <si>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</si>
  <si>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</si>
  <si>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</si>
  <si>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</si>
  <si>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</si>
  <si>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</si>
  <si>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</si>
  <si>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</si>
  <si>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</si>
  <si>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</si>
  <si>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</si>
  <si>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</si>
  <si>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</si>
  <si>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</si>
  <si>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</si>
  <si>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</si>
  <si>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</si>
  <si>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</si>
  <si>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</si>
  <si>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</si>
  <si>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</si>
  <si>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</si>
  <si>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</si>
  <si>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</si>
  <si>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</si>
  <si>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</si>
  <si>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</si>
  <si>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</si>
  <si>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</si>
  <si>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</si>
  <si>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</si>
  <si>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</si>
  <si>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</si>
  <si>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</si>
  <si>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</si>
  <si>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</si>
  <si>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</si>
  <si>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</si>
  <si>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</si>
  <si>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</si>
  <si>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</si>
  <si>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</si>
  <si>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</si>
  <si>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</si>
  <si>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</si>
  <si>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</si>
  <si>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</si>
  <si>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</si>
  <si>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</si>
  <si>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</si>
  <si>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</si>
  <si>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</si>
  <si>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</si>
  <si>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</si>
  <si>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</si>
  <si>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</si>
  <si>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</si>
  <si>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</si>
  <si>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</si>
  <si>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</si>
  <si>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</si>
  <si>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</si>
  <si>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</si>
  <si>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</si>
  <si>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</si>
  <si>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</si>
  <si>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</si>
  <si>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</si>
  <si>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</si>
  <si>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</si>
  <si>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</si>
  <si>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</si>
  <si>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</si>
  <si>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</si>
  <si>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</si>
  <si>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</si>
  <si>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</si>
  <si>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</si>
  <si>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</si>
  <si>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</si>
  <si>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</si>
  <si>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</si>
  <si>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</si>
  <si>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</si>
  <si>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</si>
  <si>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</si>
  <si>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</si>
  <si>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</si>
  <si>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</si>
  <si>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</si>
  <si>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</si>
  <si>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</si>
  <si>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</si>
  <si>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</si>
  <si>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</si>
  <si>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</si>
  <si>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</si>
  <si>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</si>
  <si>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</si>
  <si>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</si>
  <si>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</si>
  <si>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</si>
  <si>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</si>
  <si>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</si>
  <si>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</si>
  <si>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</si>
  <si>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</si>
  <si>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</si>
  <si>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</si>
  <si>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</si>
  <si>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</si>
  <si>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</si>
  <si>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</si>
  <si>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</si>
  <si>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</si>
  <si>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</si>
  <si>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</si>
  <si>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</si>
  <si>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</si>
  <si>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</si>
  <si>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</si>
  <si>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</si>
  <si>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</si>
  <si>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</si>
  <si>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</si>
  <si>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</si>
  <si>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</si>
  <si>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</si>
  <si>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</si>
  <si>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</si>
  <si>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</si>
  <si>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</si>
  <si>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</si>
  <si>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</si>
  <si>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</si>
  <si>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</si>
  <si>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</si>
  <si>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</si>
  <si>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</si>
  <si>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</si>
  <si>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</si>
  <si>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</si>
  <si>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</si>
  <si>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</si>
  <si>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</si>
  <si>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</si>
  <si>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</si>
  <si>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</si>
  <si>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</si>
  <si>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</si>
  <si>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</si>
  <si>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</si>
  <si>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</si>
  <si>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</si>
  <si>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</si>
  <si>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</si>
  <si>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</si>
  <si>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</si>
  <si>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</si>
  <si>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</si>
  <si>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</si>
  <si>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</si>
  <si>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</si>
  <si>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</si>
  <si>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</si>
  <si>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</si>
  <si>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</si>
  <si>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</si>
  <si>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</si>
  <si>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</si>
  <si>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</si>
  <si>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</si>
  <si>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</si>
  <si>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</si>
  <si>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</si>
  <si>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</si>
  <si>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</si>
  <si>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</si>
  <si>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</si>
  <si>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</si>
  <si>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</si>
  <si>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</si>
  <si>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</si>
  <si>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</si>
  <si>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</si>
  <si>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</si>
  <si>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</si>
  <si>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</si>
  <si>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</si>
  <si>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</si>
  <si>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</si>
  <si>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</si>
  <si>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</si>
  <si>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</si>
  <si>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</si>
  <si>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</si>
  <si>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</si>
  <si>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</si>
  <si>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</si>
  <si>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</si>
  <si>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</si>
  <si>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</si>
  <si>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</si>
  <si>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</si>
  <si>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</si>
  <si>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</si>
  <si>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</si>
  <si>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</si>
  <si>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</si>
  <si>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</si>
  <si>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</si>
  <si>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</si>
  <si>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</si>
  <si>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</si>
  <si>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</si>
  <si>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</si>
  <si>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</si>
  <si>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</si>
  <si>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</si>
  <si>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</si>
  <si>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</si>
  <si>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</si>
  <si>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</si>
  <si>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</si>
  <si>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</si>
  <si>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</si>
  <si>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</si>
  <si>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</si>
  <si>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</si>
  <si>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</si>
  <si>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</si>
  <si>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</si>
  <si>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</si>
  <si>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</si>
  <si>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</si>
  <si>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</si>
  <si>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</si>
  <si>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</si>
  <si>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</si>
  <si>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</si>
  <si>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</si>
  <si>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</si>
  <si>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</si>
  <si>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</si>
  <si>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</si>
  <si>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</si>
  <si>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</si>
  <si>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</si>
  <si>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</si>
  <si>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</si>
  <si>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</si>
  <si>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</si>
  <si>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</si>
  <si>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</si>
  <si>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</si>
  <si>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</si>
  <si>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</si>
  <si>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</si>
  <si>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</si>
  <si>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</si>
  <si>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</si>
  <si>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</si>
  <si>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</si>
  <si>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</si>
  <si>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</si>
  <si>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</si>
  <si>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</si>
  <si>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</si>
  <si>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</si>
  <si>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</si>
  <si>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</si>
  <si>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</si>
  <si>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</si>
  <si>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</si>
  <si>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</si>
  <si>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</si>
  <si>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</si>
  <si>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</si>
  <si>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</si>
  <si>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</si>
  <si>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</si>
  <si>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</si>
  <si>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</si>
  <si>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</si>
  <si>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</si>
  <si>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</si>
  <si>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</si>
  <si>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</si>
  <si>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</si>
  <si>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</si>
  <si>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</si>
  <si>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</si>
  <si>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</si>
  <si>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</si>
  <si>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</si>
  <si>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</si>
  <si>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</si>
  <si>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</si>
  <si>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</si>
  <si>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</si>
  <si>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</si>
  <si>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</si>
  <si>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</si>
  <si>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</si>
  <si>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</si>
  <si>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</si>
  <si>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</si>
  <si>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</si>
  <si>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</si>
  <si>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</si>
  <si>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</si>
  <si>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</si>
  <si>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</si>
  <si>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</si>
  <si>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</si>
  <si>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</si>
  <si>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</si>
  <si>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</si>
  <si>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</si>
  <si>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</si>
  <si>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</si>
  <si>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</si>
  <si>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</si>
  <si>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</si>
  <si>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</si>
  <si>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</si>
  <si>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</si>
  <si>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</si>
  <si>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</si>
  <si>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</si>
  <si>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</si>
  <si>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</si>
  <si>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</si>
  <si>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</si>
  <si>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</si>
  <si>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</si>
  <si>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</si>
  <si>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</si>
  <si>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</si>
  <si>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</si>
  <si>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</si>
  <si>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</si>
  <si>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</si>
  <si>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</si>
  <si>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</si>
  <si>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</si>
  <si>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</si>
  <si>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</si>
  <si>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</si>
  <si>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</si>
  <si>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</si>
  <si>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</si>
  <si>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</si>
  <si>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</si>
  <si>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</si>
  <si>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</si>
  <si>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</si>
  <si>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</si>
  <si>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</si>
  <si>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</si>
  <si>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</si>
  <si>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</si>
  <si>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</si>
  <si>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</si>
  <si>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</si>
  <si>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</si>
  <si>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</si>
  <si>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</si>
  <si>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</si>
  <si>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</si>
  <si>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</si>
  <si>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</si>
  <si>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</si>
  <si>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</si>
  <si>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</si>
  <si>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</si>
  <si>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</si>
  <si>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</si>
  <si>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</si>
  <si>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</si>
  <si>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</si>
  <si>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</si>
  <si>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</si>
  <si>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</si>
  <si>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</si>
  <si>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</si>
  <si>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</si>
  <si>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</si>
  <si>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</si>
  <si>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</si>
  <si>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</si>
  <si>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</si>
  <si>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</si>
  <si>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</si>
  <si>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</si>
  <si>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</si>
  <si>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</si>
  <si>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</si>
  <si>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</si>
  <si>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</si>
  <si>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</si>
  <si>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</si>
  <si>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</si>
  <si>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</si>
  <si>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</si>
  <si>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</si>
  <si>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</si>
  <si>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</si>
  <si>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</si>
  <si>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</si>
  <si>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</si>
  <si>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</si>
  <si>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</si>
  <si>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</si>
  <si>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</si>
  <si>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</si>
  <si>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</si>
  <si>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</si>
  <si>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</si>
  <si>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</si>
  <si>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</si>
  <si>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</si>
  <si>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</si>
  <si>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</si>
  <si>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</si>
  <si>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</si>
  <si>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</si>
  <si>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</si>
  <si>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</si>
  <si>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</si>
  <si>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</si>
  <si>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</si>
  <si>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</si>
  <si>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</si>
  <si>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</si>
  <si>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</si>
  <si>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</si>
  <si>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</si>
  <si>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</si>
  <si>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</si>
  <si>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</si>
  <si>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</si>
  <si>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</si>
  <si>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</si>
  <si>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</si>
  <si>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</si>
  <si>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</si>
  <si>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</si>
  <si>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</si>
  <si>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</si>
  <si>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</si>
  <si>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</si>
  <si>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</si>
  <si>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</si>
  <si>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</si>
  <si>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</si>
  <si>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</si>
  <si>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</si>
  <si>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</si>
  <si>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</si>
  <si>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</si>
  <si>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</si>
  <si>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</si>
  <si>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</si>
  <si>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</si>
  <si>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</si>
  <si>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</si>
  <si>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</si>
  <si>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</si>
  <si>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</si>
  <si>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</si>
  <si>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</si>
  <si>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</si>
  <si>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</si>
  <si>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</si>
  <si>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</si>
  <si>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</si>
  <si>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</si>
  <si>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</si>
  <si>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</si>
  <si>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</si>
  <si>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</si>
  <si>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</si>
  <si>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</si>
  <si>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</si>
  <si>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</si>
  <si>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</si>
  <si>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</si>
  <si>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</si>
  <si>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</si>
  <si>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</si>
  <si>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</si>
  <si>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</si>
  <si>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</si>
  <si>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</si>
  <si>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</si>
  <si>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</si>
  <si>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</si>
  <si>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</si>
  <si>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</si>
  <si>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</si>
  <si>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</si>
  <si>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</si>
  <si>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</si>
  <si>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</si>
  <si>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</si>
  <si>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</si>
  <si>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</si>
  <si>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</si>
  <si>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</si>
  <si>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</si>
  <si>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</si>
  <si>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</si>
  <si>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</si>
  <si>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</si>
  <si>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</si>
  <si>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</si>
  <si>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</si>
  <si>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</si>
  <si>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</si>
  <si>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</si>
  <si>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</si>
  <si>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</si>
  <si>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</si>
  <si>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</si>
  <si>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</si>
  <si>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</si>
  <si>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</si>
  <si>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</si>
  <si>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</si>
  <si>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</si>
  <si>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</si>
  <si>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</si>
  <si>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</si>
  <si>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</si>
  <si>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</si>
  <si>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</si>
  <si>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</si>
  <si>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</si>
  <si>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</si>
  <si>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</si>
  <si>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</si>
  <si>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</si>
  <si>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</si>
  <si>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</si>
  <si>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</si>
  <si>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</si>
  <si>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</si>
  <si>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</si>
  <si>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</si>
  <si>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</si>
  <si>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</si>
  <si>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</si>
  <si>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</si>
  <si>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</si>
  <si>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</si>
  <si>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</si>
  <si>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</si>
  <si>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</si>
  <si>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</si>
  <si>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</si>
  <si>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</si>
  <si>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</si>
  <si>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</si>
  <si>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</si>
  <si>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</si>
  <si>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</si>
  <si>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</si>
  <si>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</si>
  <si>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</si>
  <si>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</si>
  <si>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</si>
  <si>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</si>
  <si>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</si>
  <si>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</si>
  <si>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</si>
  <si>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</si>
  <si>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</si>
  <si>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</si>
  <si>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</si>
  <si>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</si>
  <si>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</si>
  <si>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</si>
  <si>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</si>
  <si>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</si>
  <si>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</si>
  <si>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</si>
  <si>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</si>
  <si>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</si>
  <si>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</si>
  <si>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</si>
  <si>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</si>
  <si>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</si>
  <si>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</si>
  <si>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</si>
  <si>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</si>
  <si>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</si>
  <si>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</si>
  <si>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</si>
  <si>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</si>
  <si>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</si>
  <si>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</si>
  <si>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</si>
  <si>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</si>
  <si>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</si>
  <si>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</si>
  <si>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</si>
  <si>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</si>
  <si>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</si>
  <si>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</si>
  <si>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</si>
  <si>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</si>
  <si>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</si>
  <si>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</si>
  <si>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</si>
  <si>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</si>
  <si>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</si>
  <si>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</si>
  <si>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</si>
  <si>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</si>
  <si>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</si>
  <si>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</si>
  <si>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</si>
  <si>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</si>
  <si>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</si>
  <si>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</si>
  <si>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</si>
  <si>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</si>
  <si>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</si>
  <si>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</si>
  <si>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</si>
  <si>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</si>
  <si>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</si>
  <si>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</si>
  <si>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</si>
  <si>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</si>
  <si>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</si>
  <si>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</si>
  <si>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</si>
  <si>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</si>
  <si>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</si>
  <si>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</si>
  <si>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</si>
  <si>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</si>
  <si>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</si>
  <si>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</si>
  <si>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</si>
  <si>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</si>
  <si>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</si>
  <si>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</si>
  <si>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</si>
  <si>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</si>
  <si>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</si>
  <si>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</si>
  <si>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</si>
  <si>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</si>
  <si>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</si>
  <si>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</si>
  <si>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</si>
  <si>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</si>
  <si>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</si>
  <si>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</si>
  <si>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</si>
  <si>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</si>
  <si>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</si>
  <si>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</si>
  <si>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</si>
  <si>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</si>
  <si>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</si>
  <si>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</si>
  <si>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</si>
  <si>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</si>
  <si>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</si>
  <si>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</si>
  <si>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</si>
  <si>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</si>
  <si>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</si>
  <si>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</si>
  <si>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</si>
  <si>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</si>
  <si>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</si>
  <si>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</si>
  <si>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</si>
  <si>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</si>
  <si>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</si>
  <si>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</si>
  <si>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</si>
  <si>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</si>
  <si>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</si>
  <si>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</si>
  <si>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</si>
  <si>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</si>
  <si>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</si>
  <si>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</si>
  <si>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</si>
  <si>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</si>
  <si>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</si>
  <si>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</si>
  <si>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</si>
  <si>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</si>
  <si>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</si>
  <si>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</si>
  <si>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</si>
  <si>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</si>
  <si>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</si>
  <si>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</si>
  <si>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</si>
  <si>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</si>
  <si>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</si>
  <si>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</si>
  <si>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</si>
  <si>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</si>
  <si>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</si>
  <si>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</si>
  <si>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</si>
  <si>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</si>
  <si>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</si>
  <si>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</si>
  <si>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</si>
  <si>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</si>
  <si>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</si>
  <si>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</si>
  <si>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</si>
  <si>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</si>
  <si>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</si>
  <si>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</si>
  <si>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</si>
  <si>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</si>
  <si>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</si>
  <si>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</si>
  <si>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</si>
  <si>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</si>
  <si>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</si>
  <si>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</si>
  <si>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</si>
  <si>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</si>
  <si>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</si>
  <si>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</si>
  <si>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</si>
  <si>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</si>
  <si>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</si>
  <si>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</si>
  <si>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</si>
  <si>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</si>
  <si>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</si>
  <si>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</si>
  <si>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</si>
  <si>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</si>
  <si>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</si>
  <si>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</si>
  <si>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</si>
  <si>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</si>
  <si>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</si>
  <si>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</si>
  <si>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</si>
  <si>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</si>
  <si>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</si>
  <si>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</si>
  <si>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</si>
  <si>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</si>
  <si>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</si>
  <si>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</si>
  <si>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</si>
  <si>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</si>
  <si>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</si>
  <si>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</si>
  <si>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</si>
  <si>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</si>
  <si>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</si>
  <si>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</si>
  <si>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</si>
  <si>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</si>
  <si>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</si>
  <si>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</si>
  <si>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</si>
  <si>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</si>
  <si>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</si>
  <si>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</si>
  <si>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</si>
  <si>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</si>
  <si>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</si>
  <si>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</si>
  <si>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</si>
  <si>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</si>
  <si>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</si>
  <si>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</si>
  <si>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</si>
  <si>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</si>
  <si>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</si>
  <si>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</si>
  <si>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</si>
  <si>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</si>
  <si>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</si>
  <si>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</si>
  <si>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</si>
  <si>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</si>
  <si>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</si>
  <si>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</si>
  <si>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</si>
  <si>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</si>
  <si>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</si>
  <si>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</si>
  <si>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</si>
  <si>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</si>
  <si>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</si>
  <si>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</si>
  <si>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</si>
  <si>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</si>
  <si>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</si>
  <si>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</si>
  <si>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</si>
  <si>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</si>
  <si>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</si>
  <si>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</si>
  <si>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</si>
  <si>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</si>
  <si>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</si>
  <si>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</si>
  <si>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</si>
  <si>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</si>
  <si>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</si>
  <si>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</si>
  <si>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</si>
  <si>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</si>
  <si>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</si>
  <si>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</si>
  <si>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</si>
  <si>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</si>
  <si>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</si>
  <si>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</si>
  <si>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</si>
  <si>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</si>
  <si>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</si>
  <si>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</si>
  <si>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</si>
  <si>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</si>
  <si>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</si>
  <si>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</si>
  <si>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</si>
  <si>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</si>
  <si>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</si>
  <si>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</si>
  <si>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</si>
  <si>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</si>
  <si>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</si>
  <si>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</si>
  <si>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</si>
  <si>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</si>
  <si>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</si>
  <si>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</si>
  <si>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</si>
  <si>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</si>
  <si>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</si>
  <si>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</si>
  <si>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</si>
  <si>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</si>
  <si>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</si>
  <si>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</si>
  <si>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</si>
  <si>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</si>
  <si>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</si>
  <si>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</si>
  <si>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</si>
  <si>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</si>
  <si>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</si>
  <si>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</si>
  <si>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</si>
  <si>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</si>
  <si>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</si>
  <si>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</si>
  <si>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</si>
  <si>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</si>
  <si>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</si>
  <si>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</si>
  <si>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</si>
  <si>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</si>
  <si>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</si>
  <si>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</si>
  <si>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</si>
  <si>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</si>
  <si>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</si>
  <si>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</si>
  <si>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</si>
  <si>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</si>
  <si>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</si>
  <si>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</si>
  <si>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</si>
  <si>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</si>
  <si>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</si>
  <si>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</si>
  <si>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</si>
  <si>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</si>
  <si>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</si>
  <si>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</si>
  <si>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</si>
  <si>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</si>
  <si>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</si>
  <si>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</si>
  <si>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</si>
  <si>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</si>
  <si>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</si>
  <si>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</si>
  <si>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</si>
  <si>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</si>
  <si>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</si>
  <si>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</si>
  <si>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</si>
  <si>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</si>
  <si>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</si>
  <si>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</si>
  <si>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</si>
  <si>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</si>
  <si>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</si>
  <si>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</si>
  <si>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</si>
  <si>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</si>
  <si>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</si>
  <si>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</si>
  <si>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</si>
  <si>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</si>
  <si>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</si>
  <si>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</si>
  <si>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</si>
  <si>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</si>
  <si>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</si>
  <si>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</si>
  <si>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</si>
  <si>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</si>
  <si>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</si>
  <si>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</si>
  <si>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</si>
  <si>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</si>
  <si>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</si>
  <si>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</si>
  <si>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</si>
  <si>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</si>
  <si>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</si>
  <si>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</si>
  <si>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</si>
  <si>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</si>
  <si>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</si>
  <si>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</si>
  <si>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</si>
  <si>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</si>
  <si>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</si>
  <si>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</si>
  <si>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</si>
  <si>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</si>
  <si>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</si>
  <si>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</si>
  <si>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</si>
  <si>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</si>
  <si>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</si>
  <si>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</si>
  <si>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</si>
  <si>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</si>
  <si>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</si>
  <si>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</si>
  <si>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</si>
  <si>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</si>
  <si>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</si>
  <si>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</si>
  <si>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</si>
  <si>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</si>
  <si>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</si>
  <si>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</si>
  <si>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</si>
  <si>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</si>
  <si>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</si>
  <si>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</si>
  <si>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</si>
  <si>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</si>
  <si>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</si>
  <si>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</si>
  <si>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</si>
  <si>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</si>
  <si>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</si>
  <si>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</si>
  <si>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</si>
  <si>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</si>
  <si>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</si>
  <si>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</si>
  <si>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</si>
  <si>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</si>
  <si>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</si>
  <si>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</si>
  <si>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</si>
  <si>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</si>
  <si>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</si>
  <si>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</si>
  <si>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</si>
  <si>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</si>
  <si>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</si>
  <si>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</si>
  <si>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</si>
  <si>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</si>
  <si>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</si>
  <si>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</si>
  <si>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</si>
  <si>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</si>
  <si>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</si>
  <si>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</si>
  <si>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</si>
  <si>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</si>
  <si>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</si>
  <si>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</si>
  <si>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</si>
  <si>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</si>
  <si>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</si>
  <si>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</si>
  <si>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</si>
  <si>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</si>
  <si>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</si>
  <si>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</si>
  <si>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</si>
  <si>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</si>
  <si>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</si>
  <si>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</si>
  <si>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</si>
  <si>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</si>
  <si>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</si>
  <si>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</si>
  <si>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</si>
  <si>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</si>
  <si>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</si>
  <si>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</si>
  <si>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</si>
  <si>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</si>
  <si>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</si>
  <si>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</si>
  <si>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</si>
  <si>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</si>
  <si>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</si>
  <si>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</si>
  <si>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</si>
  <si>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</si>
  <si>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</si>
  <si>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</si>
  <si>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</si>
  <si>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</si>
  <si>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</si>
  <si>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</si>
  <si>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</si>
  <si>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</si>
  <si>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</si>
  <si>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</si>
  <si>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</si>
  <si>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</si>
  <si>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</si>
  <si>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</si>
  <si>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</si>
  <si>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</si>
  <si>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</si>
  <si>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</si>
  <si>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</si>
  <si>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</si>
  <si>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</si>
  <si>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</si>
  <si>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</si>
  <si>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</si>
  <si>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</si>
  <si>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</si>
  <si>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</si>
  <si>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</si>
  <si>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</si>
  <si>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</si>
  <si>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</si>
  <si>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</si>
  <si>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</si>
  <si>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</si>
  <si>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</si>
  <si>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</si>
  <si>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</si>
  <si>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</si>
  <si>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</si>
  <si>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</si>
  <si>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</si>
  <si>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</si>
  <si>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</si>
  <si>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</si>
  <si>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</si>
  <si>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</si>
  <si>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</si>
  <si>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</si>
  <si>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</si>
  <si>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</si>
  <si>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</si>
  <si>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</si>
  <si>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</si>
  <si>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</si>
  <si>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</si>
  <si>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</si>
  <si>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</si>
  <si>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</si>
  <si>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</si>
  <si>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</si>
  <si>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</si>
  <si>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</si>
  <si>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</si>
  <si>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</si>
  <si>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</si>
  <si>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</si>
  <si>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</si>
  <si>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</si>
  <si>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</si>
  <si>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</si>
  <si>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</si>
  <si>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</si>
  <si>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</si>
  <si>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</si>
  <si>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</si>
  <si>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</si>
  <si>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</si>
  <si>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</si>
  <si>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</si>
  <si>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</si>
  <si>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</si>
  <si>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</si>
  <si>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</si>
  <si>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</si>
  <si>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</si>
  <si>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</si>
  <si>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</si>
  <si>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</si>
  <si>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</si>
  <si>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</si>
  <si>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</si>
  <si>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</si>
  <si>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</si>
  <si>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</si>
  <si>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</si>
  <si>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</si>
  <si>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</si>
  <si>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</si>
  <si>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</si>
  <si>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</si>
  <si>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</si>
  <si>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</si>
  <si>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</si>
  <si>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</si>
  <si>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</si>
  <si>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</si>
  <si>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</si>
  <si>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</si>
  <si>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</si>
  <si>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</si>
  <si>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</si>
  <si>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</si>
  <si>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</si>
  <si>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</si>
  <si>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</si>
  <si>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</si>
  <si>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</si>
  <si>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</si>
  <si>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</si>
  <si>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</si>
  <si>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</si>
  <si>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</si>
  <si>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</si>
  <si>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</si>
  <si>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</si>
  <si>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</si>
  <si>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</si>
  <si>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</si>
  <si>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</si>
  <si>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</si>
  <si>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</si>
  <si>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</si>
  <si>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</si>
  <si>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</si>
  <si>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</si>
  <si>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</si>
  <si>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</si>
  <si>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</si>
  <si>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</si>
  <si>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</si>
  <si>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</si>
  <si>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</si>
  <si>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</si>
  <si>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</si>
  <si>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</si>
  <si>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</si>
  <si>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</si>
  <si>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</si>
  <si>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</si>
  <si>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</si>
  <si>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</si>
  <si>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</si>
  <si>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</si>
  <si>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</si>
  <si>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</si>
  <si>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</si>
  <si>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</si>
  <si>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</si>
  <si>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</si>
  <si>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</si>
  <si>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</si>
  <si>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</si>
  <si>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</si>
  <si>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</si>
  <si>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</si>
  <si>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</si>
  <si>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</si>
  <si>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</si>
  <si>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</si>
  <si>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</si>
  <si>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</si>
  <si>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</si>
  <si>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</si>
  <si>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</si>
  <si>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</si>
  <si>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</si>
  <si>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</si>
  <si>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</si>
  <si>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</si>
  <si>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</si>
  <si>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</si>
  <si>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</si>
  <si>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</si>
  <si>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</si>
  <si>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</si>
  <si>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</si>
  <si>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</si>
  <si>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</si>
  <si>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</si>
  <si>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</si>
  <si>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</si>
  <si>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</si>
  <si>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</si>
  <si>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</si>
  <si>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</si>
  <si>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</si>
  <si>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</si>
  <si>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</si>
  <si>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</si>
  <si>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</si>
  <si>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</si>
  <si>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</si>
  <si>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</si>
  <si>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</si>
  <si>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</si>
  <si>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</si>
  <si>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</si>
  <si>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</si>
  <si>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</si>
  <si>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</si>
  <si>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</si>
  <si>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</si>
  <si>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</si>
  <si>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</si>
  <si>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</si>
  <si>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</si>
  <si>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</si>
  <si>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</si>
  <si>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</si>
  <si>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</si>
  <si>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</si>
  <si>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</si>
  <si>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</si>
  <si>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</si>
  <si>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</si>
  <si>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</si>
  <si>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</si>
  <si>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</si>
  <si>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</si>
  <si>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</si>
  <si>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</si>
  <si>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</si>
  <si>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</si>
  <si>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</si>
  <si>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</si>
  <si>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</si>
  <si>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</si>
  <si>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</si>
  <si>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</si>
  <si>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</si>
  <si>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</si>
  <si>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</si>
  <si>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</si>
  <si>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</si>
  <si>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</si>
  <si>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</si>
  <si>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</si>
  <si>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</si>
  <si>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</si>
  <si>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</si>
  <si>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</si>
  <si>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</si>
  <si>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</si>
  <si>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</si>
  <si>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</si>
  <si>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</si>
  <si>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</si>
  <si>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</si>
  <si>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</si>
  <si>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</si>
  <si>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</si>
  <si>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</si>
  <si>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</si>
  <si>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</si>
  <si>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</si>
  <si>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</si>
  <si>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</si>
  <si>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</si>
  <si>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</si>
  <si>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</si>
  <si>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</si>
  <si>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</si>
  <si>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</si>
  <si>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</si>
  <si>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</si>
  <si>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</si>
  <si>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</si>
  <si>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</si>
  <si>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</si>
  <si>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</si>
  <si>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</si>
  <si>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</si>
  <si>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</si>
  <si>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</si>
  <si>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</si>
  <si>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</si>
  <si>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</si>
  <si>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</si>
  <si>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</si>
  <si>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</si>
  <si>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</si>
  <si>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</si>
  <si>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</si>
  <si>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</si>
  <si>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</si>
  <si>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</si>
  <si>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</si>
  <si>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</si>
  <si>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</si>
  <si>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</si>
  <si>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</si>
  <si>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</si>
  <si>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</si>
  <si>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</si>
  <si>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</si>
  <si>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</si>
  <si>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</si>
  <si>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</si>
  <si>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</si>
  <si>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</si>
  <si>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</si>
  <si>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</si>
  <si>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</si>
  <si>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</si>
  <si>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</si>
  <si>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</si>
  <si>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</si>
  <si>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</si>
  <si>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</si>
  <si>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</si>
  <si>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</si>
  <si>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</si>
  <si>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</si>
  <si>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</si>
  <si>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</si>
  <si>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</si>
  <si>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</si>
  <si>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</si>
  <si>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</si>
  <si>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</si>
  <si>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</si>
  <si>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</si>
  <si>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</si>
  <si>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</si>
  <si>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</si>
  <si>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</si>
  <si>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</si>
  <si>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</si>
  <si>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</si>
  <si>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</si>
  <si>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</si>
  <si>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</si>
  <si>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</si>
  <si>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</si>
  <si>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</si>
  <si>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</si>
  <si>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</si>
  <si>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</si>
  <si>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</si>
  <si>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</si>
  <si>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</si>
  <si>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</si>
  <si>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</si>
  <si>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</si>
  <si>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</si>
  <si>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</si>
  <si>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</si>
  <si>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</si>
  <si>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</si>
  <si>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</si>
  <si>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</si>
  <si>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</si>
  <si>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</si>
  <si>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</si>
  <si>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</si>
  <si>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</si>
  <si>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</si>
  <si>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</si>
  <si>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</si>
  <si>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</si>
  <si>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</si>
  <si>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</si>
  <si>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</si>
  <si>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</si>
  <si>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</si>
  <si>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</si>
  <si>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</si>
  <si>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</si>
  <si>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</si>
  <si>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</si>
  <si>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</si>
  <si>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</si>
  <si>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</si>
  <si>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</si>
  <si>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</si>
  <si>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</si>
  <si>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</si>
  <si>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</si>
  <si>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</si>
  <si>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</si>
  <si>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</si>
  <si>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</si>
  <si>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</si>
  <si>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</si>
  <si>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</si>
  <si>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</si>
  <si>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</si>
  <si>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</si>
  <si>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</si>
  <si>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</si>
  <si>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</si>
  <si>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</si>
  <si>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</si>
  <si>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</si>
  <si>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</si>
  <si>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</si>
  <si>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</si>
  <si>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</si>
  <si>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</si>
  <si>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</si>
  <si>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</si>
  <si>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</si>
  <si>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</si>
  <si>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</si>
  <si>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</si>
  <si>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</si>
  <si>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</si>
  <si>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</si>
  <si>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</si>
  <si>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</si>
  <si>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</si>
  <si>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</si>
  <si>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</si>
  <si>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</si>
  <si>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</si>
  <si>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</si>
  <si>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</si>
  <si>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</si>
  <si>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</si>
  <si>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</si>
  <si>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</si>
  <si>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</si>
  <si>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</si>
  <si>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</si>
  <si>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</si>
  <si>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</si>
  <si>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</si>
  <si>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</si>
  <si>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</si>
  <si>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</si>
  <si>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</si>
  <si>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</si>
  <si>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</si>
  <si>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</si>
  <si>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</si>
  <si>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</si>
  <si>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</si>
  <si>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</si>
  <si>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</si>
  <si>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</si>
  <si>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</si>
  <si>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</si>
  <si>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</si>
  <si>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</si>
  <si>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</si>
  <si>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</si>
  <si>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</si>
  <si>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</si>
  <si>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</si>
  <si>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</si>
  <si>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</si>
  <si>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</si>
  <si>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</si>
  <si>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</si>
  <si>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</si>
  <si>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</si>
  <si>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</si>
  <si>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</si>
  <si>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</si>
  <si>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</si>
  <si>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</si>
  <si>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</si>
  <si>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</si>
  <si>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</si>
  <si>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</si>
  <si>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</si>
  <si>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</si>
  <si>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</si>
  <si>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</si>
  <si>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</si>
  <si>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</si>
  <si>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</si>
  <si>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</si>
  <si>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</si>
  <si>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</si>
  <si>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</si>
  <si>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</si>
  <si>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</si>
  <si>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</si>
  <si>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</si>
  <si>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</si>
  <si>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</si>
  <si>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</si>
  <si>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</si>
  <si>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</si>
  <si>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</si>
  <si>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</si>
  <si>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</si>
  <si>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</si>
  <si>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</si>
  <si>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</si>
  <si>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</si>
  <si>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</si>
  <si>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</si>
  <si>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</si>
  <si>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</si>
  <si>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</si>
  <si>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</si>
  <si>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</si>
  <si>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</si>
  <si>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</si>
  <si>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</si>
  <si>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</si>
  <si>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</si>
  <si>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</si>
  <si>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</si>
  <si>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</si>
  <si>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</si>
  <si>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</si>
  <si>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</si>
  <si>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</si>
  <si>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</si>
  <si>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</si>
  <si>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</si>
  <si>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</si>
  <si>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</si>
  <si>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</si>
  <si>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</si>
  <si>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</si>
  <si>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</si>
  <si>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</si>
  <si>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</si>
  <si>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</si>
  <si>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</si>
  <si>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</si>
  <si>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</si>
  <si>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</si>
  <si>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</si>
  <si>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</si>
  <si>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</si>
  <si>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</si>
  <si>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</si>
  <si>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</si>
  <si>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</si>
  <si>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</si>
  <si>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</si>
  <si>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</si>
  <si>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</si>
  <si>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</si>
  <si>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</si>
  <si>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</si>
  <si>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</si>
  <si>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</si>
  <si>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</si>
  <si>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</si>
  <si>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</si>
  <si>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</si>
  <si>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</si>
  <si>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</si>
  <si>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</si>
  <si>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</si>
  <si>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</si>
  <si>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</si>
  <si>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</si>
  <si>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</si>
  <si>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</si>
  <si>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</si>
  <si>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</si>
  <si>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</si>
  <si>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</si>
  <si>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</si>
  <si>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</si>
  <si>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</si>
  <si>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</si>
  <si>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</si>
  <si>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</si>
  <si>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</si>
  <si>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</si>
  <si>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</si>
  <si>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</si>
  <si>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</si>
  <si>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</si>
  <si>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</si>
  <si>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</si>
  <si>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</si>
  <si>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</si>
  <si>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</si>
  <si>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</si>
  <si>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</si>
  <si>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</si>
  <si>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</si>
  <si>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</si>
  <si>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</si>
  <si>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</si>
  <si>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</si>
  <si>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</si>
  <si>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</si>
  <si>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</si>
  <si>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</si>
  <si>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</si>
  <si>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</si>
  <si>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</si>
  <si>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</si>
  <si>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</si>
  <si>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</si>
  <si>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</si>
  <si>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</si>
  <si>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</si>
  <si>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</si>
  <si>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</si>
  <si>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</si>
  <si>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</si>
  <si>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</si>
  <si>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</si>
  <si>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</si>
  <si>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</si>
  <si>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</si>
  <si>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</si>
  <si>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</si>
  <si>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</si>
  <si>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</si>
  <si>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</si>
  <si>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</si>
  <si>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</si>
  <si>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</si>
  <si>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</si>
  <si>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</si>
  <si>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</si>
  <si>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</si>
  <si>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</si>
  <si>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</si>
  <si>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</si>
  <si>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</si>
  <si>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</si>
  <si>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</si>
  <si>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</si>
  <si>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</si>
  <si>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</si>
  <si>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</si>
  <si>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</si>
  <si>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</si>
  <si>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</si>
  <si>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</si>
  <si>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</si>
  <si>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</si>
  <si>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</si>
  <si>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</si>
  <si>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</si>
  <si>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</si>
  <si>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</si>
  <si>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</si>
  <si>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</si>
  <si>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</si>
  <si>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</si>
  <si>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</si>
  <si>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</si>
  <si>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</si>
  <si>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</si>
  <si>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</si>
  <si>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</si>
  <si>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</si>
  <si>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</si>
  <si>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</si>
  <si>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</si>
  <si>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</si>
  <si>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</si>
  <si>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</si>
  <si>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</si>
  <si>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</si>
  <si>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</si>
  <si>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</si>
  <si>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</si>
  <si>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</si>
  <si>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</si>
  <si>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</si>
  <si>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</si>
  <si>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</si>
  <si>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</si>
  <si>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</si>
  <si>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</si>
  <si>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</si>
  <si>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</si>
  <si>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</si>
  <si>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</si>
  <si>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</si>
  <si>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</si>
  <si>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</si>
  <si>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</si>
  <si>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</si>
  <si>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</si>
  <si>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</si>
  <si>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</si>
  <si>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</si>
  <si>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</si>
  <si>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</si>
  <si>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</si>
  <si>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</si>
  <si>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</si>
  <si>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</si>
  <si>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</si>
  <si>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</si>
  <si>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</si>
  <si>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</si>
  <si>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</si>
  <si>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</si>
  <si>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</si>
  <si>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</si>
  <si>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</si>
  <si>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</si>
  <si>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</si>
  <si>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</si>
  <si>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</si>
  <si>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</si>
  <si>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</si>
  <si>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</si>
  <si>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</si>
  <si>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</si>
  <si>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</si>
  <si>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</si>
  <si>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</si>
  <si>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</si>
  <si>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</si>
  <si>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</si>
  <si>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</si>
  <si>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</si>
  <si>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</si>
  <si>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</si>
  <si>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</si>
  <si>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</si>
  <si>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</si>
  <si>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</si>
  <si>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</si>
  <si>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</si>
  <si>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</si>
  <si>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</si>
  <si>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</si>
  <si>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</si>
  <si>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</si>
  <si>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</si>
  <si>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</si>
  <si>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</si>
  <si>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</si>
  <si>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</si>
  <si>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</si>
  <si>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</si>
  <si>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</si>
  <si>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</si>
  <si>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</si>
  <si>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</si>
  <si>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</si>
  <si>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</si>
  <si>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</si>
  <si>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</si>
  <si>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</si>
  <si>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</si>
  <si>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</si>
  <si>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</si>
  <si>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</si>
  <si>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</si>
  <si>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</si>
  <si>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</si>
  <si>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</si>
  <si>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</si>
  <si>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</si>
  <si>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</si>
  <si>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</si>
  <si>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</si>
  <si>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</si>
  <si>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</si>
  <si>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</si>
  <si>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</si>
  <si>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</si>
  <si>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</si>
  <si>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</si>
  <si>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</si>
  <si>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</si>
  <si>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</si>
  <si>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</si>
  <si>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</si>
  <si>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</si>
  <si>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</si>
  <si>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</si>
  <si>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</si>
  <si>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</si>
  <si>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</si>
  <si>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</si>
  <si>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</si>
  <si>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</si>
  <si>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</si>
  <si>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</si>
  <si>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</si>
  <si>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</si>
  <si>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</si>
  <si>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</si>
  <si>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</si>
  <si>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</si>
  <si>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</si>
  <si>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</si>
  <si>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</si>
  <si>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</si>
  <si>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</si>
  <si>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</si>
  <si>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</si>
  <si>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</si>
  <si>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</si>
  <si>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</si>
  <si>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</si>
  <si>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</si>
  <si>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</si>
  <si>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</si>
  <si>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</si>
  <si>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</si>
  <si>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</si>
  <si>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</si>
  <si>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</si>
  <si>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</si>
  <si>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</si>
  <si>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</si>
  <si>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</si>
  <si>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</si>
  <si>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</si>
  <si>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</si>
  <si>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</si>
  <si>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</si>
  <si>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</si>
  <si>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</si>
  <si>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</si>
  <si>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</si>
  <si>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</si>
  <si>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</si>
  <si>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</si>
  <si>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</si>
  <si>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</si>
  <si>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</si>
  <si>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</si>
  <si>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</si>
  <si>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</si>
  <si>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</si>
  <si>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</si>
  <si>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</si>
  <si>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</si>
  <si>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</si>
  <si>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</si>
  <si>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</si>
  <si>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</si>
  <si>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</si>
  <si>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</si>
  <si>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</si>
  <si>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</si>
  <si>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</si>
  <si>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</si>
  <si>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</si>
  <si>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</si>
  <si>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</si>
  <si>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</si>
  <si>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</si>
  <si>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</si>
  <si>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</si>
  <si>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</si>
  <si>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</si>
  <si>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</si>
  <si>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</si>
  <si>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</si>
  <si>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</si>
  <si>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</si>
  <si>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</si>
  <si>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</si>
  <si>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</si>
  <si>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</si>
  <si>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</si>
  <si>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</si>
  <si>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</si>
  <si>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</si>
  <si>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</si>
  <si>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</si>
  <si>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</si>
  <si>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</si>
  <si>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</si>
  <si>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</si>
  <si>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</si>
  <si>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</si>
  <si>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</si>
  <si>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</si>
  <si>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</si>
  <si>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</si>
  <si>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</si>
  <si>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</si>
  <si>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</si>
  <si>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</si>
  <si>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</si>
  <si>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</si>
  <si>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</si>
  <si>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</si>
  <si>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</si>
  <si>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</si>
  <si>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</si>
  <si>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</si>
  <si>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</si>
  <si>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</si>
  <si>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</si>
  <si>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</si>
  <si>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</si>
  <si>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</si>
  <si>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</si>
  <si>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</si>
  <si>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</si>
  <si>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</si>
  <si>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</si>
  <si>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</si>
  <si>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</si>
  <si>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</si>
  <si>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</si>
  <si>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</si>
  <si>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</si>
  <si>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</si>
  <si>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</si>
  <si>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</si>
  <si>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</si>
  <si>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</si>
  <si>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</si>
  <si>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</si>
  <si>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</si>
  <si>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</si>
  <si>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</si>
  <si>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</si>
  <si>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</si>
  <si>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</si>
  <si>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</si>
  <si>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</si>
  <si>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</si>
  <si>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</si>
  <si>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</si>
  <si>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</si>
  <si>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</si>
  <si>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</si>
  <si>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</si>
  <si>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</si>
  <si>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</si>
  <si>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</si>
  <si>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</si>
  <si>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</si>
  <si>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</si>
  <si>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</si>
  <si>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</si>
  <si>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</si>
  <si>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</si>
  <si>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</si>
  <si>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</si>
  <si>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</si>
  <si>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</si>
  <si>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</si>
  <si>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</si>
  <si>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</si>
  <si>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</si>
  <si>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</si>
  <si>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</si>
  <si>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</si>
  <si>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</si>
  <si>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</si>
  <si>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</si>
  <si>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</si>
  <si>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</si>
  <si>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</si>
  <si>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</si>
  <si>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</si>
  <si>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</si>
  <si>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</si>
  <si>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</si>
  <si>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</si>
  <si>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</si>
  <si>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</si>
  <si>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</si>
  <si>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</si>
  <si>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</si>
  <si>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</si>
  <si>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</si>
  <si>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</si>
  <si>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</si>
  <si>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</si>
  <si>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</si>
  <si>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</si>
  <si>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</si>
  <si>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</si>
  <si>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</si>
  <si>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</si>
  <si>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</si>
  <si>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</si>
  <si>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</si>
  <si>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</si>
  <si>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</si>
  <si>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</si>
  <si>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</si>
  <si>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</si>
  <si>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</si>
  <si>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</si>
  <si>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</si>
  <si>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</si>
  <si>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</si>
  <si>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</si>
  <si>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</si>
  <si>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</si>
  <si>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</si>
  <si>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</si>
  <si>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</si>
  <si>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</si>
  <si>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</si>
  <si>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</si>
  <si>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</si>
  <si>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</si>
  <si>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</si>
  <si>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</si>
  <si>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</si>
  <si>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</si>
  <si>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</si>
  <si>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</si>
  <si>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</si>
  <si>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</si>
  <si>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</si>
  <si>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</si>
  <si>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</si>
  <si>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</si>
  <si>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</si>
  <si>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</si>
  <si>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</si>
  <si>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</si>
  <si>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</si>
  <si>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</si>
  <si>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</si>
  <si>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</si>
  <si>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</si>
  <si>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</si>
  <si>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</si>
  <si>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</si>
  <si>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</si>
  <si>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</si>
  <si>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</si>
  <si>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</si>
  <si>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</si>
  <si>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</si>
  <si>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</si>
  <si>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</si>
  <si>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</si>
  <si>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</si>
  <si>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</si>
  <si>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</si>
  <si>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</si>
  <si>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</si>
  <si>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</si>
  <si>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</si>
  <si>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</si>
  <si>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</si>
  <si>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</si>
  <si>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</si>
  <si>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</si>
  <si>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</si>
  <si>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</si>
  <si>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</si>
  <si>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</si>
  <si>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</si>
  <si>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</si>
  <si>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</si>
  <si>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</si>
  <si>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</si>
  <si>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</si>
  <si>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</si>
  <si>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</si>
  <si>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</si>
  <si>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</si>
  <si>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</si>
  <si>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</si>
  <si>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</si>
  <si>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</si>
  <si>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</si>
  <si>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</si>
  <si>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</si>
  <si>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</si>
  <si>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</si>
  <si>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</si>
  <si>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</si>
  <si>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</si>
  <si>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</si>
  <si>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</si>
  <si>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</si>
  <si>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</si>
  <si>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</si>
  <si>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</si>
  <si>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</si>
  <si>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</si>
  <si>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</si>
  <si>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</si>
  <si>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</si>
  <si>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</si>
  <si>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</si>
  <si>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</si>
  <si>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</si>
  <si>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</si>
  <si>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</si>
  <si>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</si>
  <si>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</si>
  <si>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</si>
  <si>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</si>
  <si>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</si>
  <si>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</si>
  <si>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</si>
  <si>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</si>
  <si>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</si>
  <si>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</si>
  <si>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</si>
  <si>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</si>
  <si>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</si>
  <si>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</si>
  <si>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</si>
  <si>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</si>
  <si>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</si>
  <si>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</si>
  <si>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</si>
  <si>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</si>
  <si>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</si>
  <si>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</si>
  <si>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</si>
  <si>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</si>
  <si>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</si>
  <si>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</si>
  <si>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</si>
  <si>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</si>
  <si>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</si>
  <si>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</si>
  <si>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</si>
  <si>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</si>
  <si>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</si>
  <si>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</si>
  <si>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</si>
  <si>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</si>
  <si>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</si>
  <si>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</si>
  <si>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</si>
  <si>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</si>
  <si>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</si>
  <si>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</si>
  <si>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</si>
  <si>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</si>
  <si>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</si>
  <si>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</si>
  <si>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</si>
  <si>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</si>
  <si>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</si>
  <si>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</si>
  <si>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</si>
  <si>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</si>
  <si>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</si>
  <si>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</si>
  <si>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</si>
  <si>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</si>
  <si>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</si>
  <si>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</si>
  <si>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</si>
  <si>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</si>
  <si>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</si>
  <si>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</si>
  <si>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</si>
  <si>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</si>
  <si>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</si>
  <si>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</si>
  <si>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</si>
  <si>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</si>
  <si>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</si>
  <si>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</si>
  <si>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</si>
  <si>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</si>
  <si>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</si>
  <si>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</si>
  <si>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</si>
  <si>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</si>
  <si>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</si>
  <si>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</si>
  <si>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</si>
  <si>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</si>
  <si>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</si>
  <si>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</si>
  <si>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</si>
  <si>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</si>
  <si>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</si>
  <si>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</si>
  <si>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</si>
  <si>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</si>
  <si>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</si>
  <si>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</si>
  <si>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</si>
  <si>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</si>
  <si>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</si>
  <si>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</si>
  <si>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</si>
  <si>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</si>
  <si>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</si>
  <si>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</si>
  <si>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</si>
  <si>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</si>
  <si>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</si>
  <si>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</si>
  <si>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</si>
  <si>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</si>
  <si>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</si>
  <si>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</si>
  <si>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</si>
  <si>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</si>
  <si>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</si>
  <si>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</si>
  <si>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</si>
  <si>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</si>
  <si>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</si>
  <si>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</si>
  <si>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</si>
  <si>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</si>
  <si>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</si>
  <si>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</si>
  <si>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</si>
  <si>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</si>
  <si>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</si>
  <si>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</si>
  <si>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</si>
  <si>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</si>
  <si>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</si>
  <si>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</si>
  <si>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</si>
  <si>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</si>
  <si>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</si>
  <si>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</si>
  <si>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</si>
  <si>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</si>
  <si>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</si>
  <si>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</si>
  <si>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</si>
  <si>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</si>
  <si>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</si>
  <si>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</si>
  <si>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</si>
  <si>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</si>
  <si>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</si>
  <si>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</si>
  <si>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</si>
  <si>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</si>
  <si>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</si>
  <si>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</si>
  <si>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</si>
  <si>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</si>
  <si>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</si>
  <si>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</si>
  <si>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</si>
  <si>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</si>
  <si>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</si>
  <si>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</si>
  <si>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</si>
  <si>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</si>
  <si>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</si>
  <si>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</si>
  <si>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</si>
  <si>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</si>
  <si>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</si>
  <si>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</si>
  <si>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</si>
  <si>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</si>
  <si>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</si>
  <si>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</si>
  <si>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</si>
  <si>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</si>
  <si>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</si>
  <si>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</si>
  <si>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</si>
  <si>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</si>
  <si>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</si>
  <si>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</si>
  <si>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</si>
  <si>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</si>
  <si>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</si>
  <si>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</si>
  <si>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</si>
  <si>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</si>
  <si>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</si>
  <si>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</si>
  <si>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</si>
  <si>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</si>
  <si>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</si>
  <si>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</si>
  <si>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</si>
  <si>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</si>
  <si>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</si>
  <si>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</si>
  <si>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</si>
  <si>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</si>
  <si>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</si>
  <si>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</si>
  <si>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</si>
  <si>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</si>
  <si>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</si>
  <si>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</si>
  <si>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</si>
  <si>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</si>
  <si>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</si>
  <si>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</si>
  <si>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</si>
  <si>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</si>
  <si>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</si>
  <si>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</si>
  <si>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</si>
  <si>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</si>
  <si>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</si>
  <si>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</si>
  <si>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</si>
  <si>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</si>
  <si>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</si>
  <si>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</si>
  <si>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</si>
  <si>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</si>
  <si>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</si>
  <si>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</si>
  <si>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</si>
  <si>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</si>
  <si>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</si>
  <si>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</si>
  <si>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</si>
  <si>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</si>
  <si>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</si>
  <si>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</si>
  <si>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</si>
  <si>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</si>
  <si>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</si>
  <si>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</si>
  <si>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</si>
  <si>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</si>
  <si>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</si>
  <si>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</si>
  <si>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</si>
  <si>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</si>
  <si>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</si>
  <si>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</si>
  <si>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</si>
  <si>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</si>
  <si>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</si>
  <si>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</si>
  <si>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</si>
  <si>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</si>
  <si>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</si>
  <si>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</si>
  <si>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</si>
  <si>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</si>
  <si>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</si>
  <si>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</si>
  <si>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</si>
  <si>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</si>
  <si>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</si>
  <si>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</si>
  <si>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</si>
  <si>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</si>
  <si>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</si>
  <si>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</si>
  <si>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</si>
  <si>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</si>
  <si>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</si>
  <si>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</si>
  <si>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</si>
  <si>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</si>
  <si>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</si>
  <si>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</si>
  <si>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</si>
  <si>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</si>
  <si>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</si>
  <si>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</si>
  <si>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</si>
  <si>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</si>
  <si>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</si>
  <si>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</si>
  <si>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</si>
  <si>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</si>
  <si>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</si>
  <si>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</si>
  <si>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</si>
  <si>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</si>
  <si>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</si>
  <si>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</si>
  <si>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</si>
  <si>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</si>
  <si>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</si>
  <si>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</si>
  <si>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</si>
  <si>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</si>
  <si>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</si>
  <si>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</si>
  <si>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</si>
  <si>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</si>
  <si>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</si>
  <si>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</si>
  <si>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</si>
  <si>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</si>
  <si>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</si>
  <si>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</si>
  <si>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</si>
  <si>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</si>
  <si>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</si>
  <si>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</si>
  <si>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</si>
  <si>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</si>
  <si>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</si>
  <si>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</si>
  <si>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</si>
  <si>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</si>
  <si>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</si>
  <si>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</si>
  <si>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</si>
  <si>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</si>
  <si>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</si>
  <si>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</si>
  <si>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</si>
  <si>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</si>
  <si>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</si>
  <si>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</si>
  <si>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</si>
  <si>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</si>
  <si>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</si>
  <si>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</si>
  <si>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</si>
  <si>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</si>
  <si>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</si>
  <si>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</si>
  <si>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</si>
  <si>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</si>
  <si>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</si>
  <si>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</si>
  <si>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</si>
  <si>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</si>
  <si>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</si>
  <si>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</si>
  <si>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</si>
  <si>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</si>
  <si>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</si>
  <si>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</si>
  <si>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</si>
  <si>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</si>
  <si>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</si>
  <si>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</si>
  <si>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</si>
  <si>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</si>
  <si>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</si>
  <si>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</si>
  <si>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</si>
  <si>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</si>
  <si>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</si>
  <si>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</si>
  <si>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</si>
  <si>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</si>
  <si>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</si>
  <si>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</si>
  <si>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</si>
  <si>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</si>
  <si>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</si>
  <si>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</si>
  <si>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</si>
  <si>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</si>
  <si>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</si>
  <si>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</si>
  <si>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</si>
  <si>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</si>
  <si>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</si>
  <si>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</si>
  <si>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</si>
  <si>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</si>
  <si>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</si>
  <si>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</si>
  <si>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</si>
  <si>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</si>
  <si>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</si>
  <si>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</si>
  <si>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</si>
  <si>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</si>
  <si>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</si>
  <si>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</si>
  <si>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</si>
  <si>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</si>
  <si>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</si>
  <si>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</si>
  <si>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</si>
  <si>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</si>
  <si>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</si>
  <si>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</si>
  <si>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</si>
  <si>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</si>
  <si>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</si>
  <si>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</si>
  <si>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</si>
  <si>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</si>
  <si>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</si>
  <si>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</si>
  <si>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</si>
  <si>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</si>
  <si>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</si>
  <si>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</si>
  <si>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</si>
  <si>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</si>
  <si>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</si>
  <si>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</si>
  <si>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</si>
  <si>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</si>
  <si>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</si>
  <si>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</si>
  <si>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</si>
  <si>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</si>
  <si>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</si>
  <si>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</si>
  <si>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</si>
  <si>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</si>
  <si>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</si>
  <si>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</si>
  <si>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</si>
  <si>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</si>
  <si>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</si>
  <si>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</si>
  <si>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</si>
  <si>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</si>
  <si>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</si>
  <si>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</si>
  <si>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</si>
  <si>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</si>
  <si>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</si>
  <si>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</si>
  <si>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</si>
  <si>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</si>
  <si>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</si>
  <si>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</si>
  <si>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</si>
  <si>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</si>
  <si>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</si>
  <si>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</si>
  <si>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</si>
  <si>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</si>
  <si>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</si>
  <si>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</si>
  <si>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</si>
  <si>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</si>
  <si>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</si>
  <si>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</si>
  <si>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</si>
  <si>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</si>
  <si>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</si>
  <si>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</si>
  <si>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</si>
  <si>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</si>
  <si>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</si>
  <si>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</si>
  <si>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</si>
  <si>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</si>
  <si>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</si>
  <si>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</si>
  <si>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</si>
  <si>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</si>
  <si>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</si>
  <si>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</si>
  <si>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</si>
  <si>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</si>
  <si>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</si>
  <si>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</si>
  <si>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</si>
  <si>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</si>
  <si>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</si>
  <si>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</si>
  <si>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</si>
  <si>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</si>
  <si>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</si>
  <si>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</si>
  <si>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</si>
  <si>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</si>
  <si>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</si>
  <si>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</si>
  <si>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</si>
  <si>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</si>
  <si>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</si>
  <si>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</si>
  <si>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</si>
  <si>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</si>
  <si>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</si>
  <si>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</si>
  <si>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</si>
  <si>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</si>
  <si>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</si>
  <si>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</si>
  <si>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</si>
  <si>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</si>
  <si>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</si>
  <si>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</si>
  <si>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</si>
  <si>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</si>
  <si>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</si>
  <si>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</si>
  <si>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</si>
  <si>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</si>
  <si>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</si>
  <si>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</si>
  <si>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</si>
  <si>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</si>
  <si>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</si>
  <si>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</si>
  <si>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</si>
  <si>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</si>
  <si>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</si>
  <si>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</si>
  <si>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</si>
  <si>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</si>
  <si>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</si>
  <si>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</si>
  <si>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</si>
  <si>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</si>
  <si>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</si>
  <si>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</si>
  <si>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</si>
  <si>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</si>
  <si>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</si>
  <si>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</si>
  <si>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</si>
  <si>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</si>
  <si>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</si>
  <si>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</si>
  <si>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</si>
  <si>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</si>
  <si>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</si>
  <si>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</si>
  <si>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</si>
  <si>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</si>
  <si>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</si>
  <si>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</si>
  <si>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</si>
  <si>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</si>
  <si>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</si>
  <si>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</si>
  <si>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</si>
  <si>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</si>
  <si>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</si>
  <si>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</si>
  <si>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</si>
  <si>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</si>
  <si>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</si>
  <si>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</si>
  <si>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</si>
  <si>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</si>
  <si>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</si>
  <si>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</si>
  <si>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</si>
  <si>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</si>
  <si>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</si>
  <si>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</si>
  <si>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</si>
  <si>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</si>
  <si>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</si>
  <si>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</si>
  <si>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</si>
  <si>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</si>
  <si>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</si>
  <si>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</si>
  <si>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</si>
  <si>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</si>
  <si>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</si>
  <si>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</si>
  <si>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</si>
  <si>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</si>
  <si>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</si>
  <si>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</si>
  <si>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</si>
  <si>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</si>
  <si>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</si>
  <si>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</si>
  <si>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</si>
  <si>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</si>
  <si>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</si>
  <si>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</si>
  <si>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</si>
  <si>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</si>
  <si>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</si>
  <si>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</si>
  <si>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</si>
  <si>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</si>
  <si>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</si>
  <si>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</si>
  <si>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</si>
  <si>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</si>
  <si>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</si>
  <si>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</si>
  <si>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</si>
  <si>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</si>
  <si>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</si>
  <si>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</si>
  <si>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</si>
  <si>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</si>
  <si>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</si>
  <si>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</si>
  <si>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</si>
  <si>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</si>
  <si>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</si>
  <si>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</si>
  <si>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</si>
  <si>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</si>
  <si>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</si>
  <si>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</si>
  <si>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</si>
  <si>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</si>
  <si>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</si>
  <si>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</si>
  <si>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</si>
  <si>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</si>
  <si>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</si>
  <si>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</si>
  <si>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</si>
  <si>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</si>
  <si>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</si>
  <si>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</si>
  <si>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</si>
  <si>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</si>
  <si>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</si>
  <si>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</si>
  <si>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</si>
  <si>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</si>
  <si>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</si>
  <si>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</si>
  <si>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</si>
  <si>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</si>
  <si>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</si>
  <si>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</si>
  <si>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</si>
  <si>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</si>
  <si>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</si>
  <si>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</si>
  <si>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</si>
  <si>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</si>
  <si>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</si>
  <si>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</si>
  <si>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</si>
  <si>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</si>
  <si>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</si>
  <si>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</si>
  <si>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</si>
  <si>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</si>
  <si>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</si>
  <si>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</si>
  <si>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</si>
  <si>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</si>
  <si>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</si>
  <si>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</si>
  <si>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</si>
  <si>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</si>
  <si>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</si>
  <si>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</si>
  <si>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</si>
  <si>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</si>
  <si>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</si>
  <si>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</si>
  <si>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</si>
  <si>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</si>
  <si>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</si>
  <si>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</si>
  <si>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</si>
  <si>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</si>
  <si>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</si>
  <si>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</si>
  <si>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</si>
  <si>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</si>
  <si>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</si>
  <si>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</si>
  <si>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</si>
  <si>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</si>
  <si>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</si>
  <si>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</si>
  <si>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</si>
  <si>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</si>
  <si>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</si>
  <si>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</si>
  <si>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</si>
  <si>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</si>
  <si>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</si>
  <si>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</si>
  <si>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</si>
  <si>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</si>
  <si>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</si>
  <si>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</si>
  <si>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</si>
  <si>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</si>
  <si>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</si>
  <si>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</si>
  <si>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</si>
  <si>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</si>
  <si>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</si>
  <si>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</si>
  <si>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</si>
  <si>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</si>
  <si>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</si>
  <si>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</si>
  <si>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</si>
  <si>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</si>
  <si>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</si>
  <si>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</si>
  <si>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</si>
  <si>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</si>
  <si>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</si>
  <si>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</si>
  <si>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</si>
  <si>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</si>
  <si>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</si>
  <si>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</si>
  <si>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</si>
  <si>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</si>
  <si>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</si>
  <si>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</si>
  <si>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</si>
  <si>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</si>
  <si>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</si>
  <si>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</si>
  <si>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</si>
  <si>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</si>
  <si>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</si>
  <si>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</si>
  <si>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</si>
  <si>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</si>
  <si>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</si>
  <si>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</si>
  <si>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</si>
  <si>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</si>
  <si>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</si>
  <si>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</si>
  <si>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</si>
  <si>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</si>
  <si>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</si>
  <si>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</si>
  <si>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</si>
  <si>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</si>
  <si>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</si>
  <si>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</si>
  <si>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</si>
  <si>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</si>
  <si>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</si>
  <si>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</si>
  <si>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</si>
  <si>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</si>
  <si>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</si>
  <si>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</si>
  <si>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</si>
  <si>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</si>
  <si>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</si>
  <si>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</si>
  <si>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</si>
  <si>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</si>
  <si>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</si>
  <si>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</si>
  <si>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</si>
  <si>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</si>
  <si>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</si>
  <si>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</si>
  <si>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</si>
  <si>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</si>
  <si>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</si>
  <si>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</si>
  <si>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</si>
  <si>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</si>
  <si>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</si>
  <si>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</si>
  <si>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</si>
  <si>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</si>
  <si>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</si>
  <si>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</si>
  <si>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</si>
  <si>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</si>
  <si>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</si>
  <si>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</si>
  <si>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</si>
  <si>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</si>
  <si>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</si>
  <si>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</si>
  <si>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</si>
  <si>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</si>
  <si>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</si>
  <si>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</si>
  <si>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</si>
  <si>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</si>
  <si>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</si>
  <si>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</si>
  <si>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</si>
  <si>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</si>
  <si>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</si>
  <si>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</si>
  <si>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</si>
  <si>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</si>
  <si>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</si>
  <si>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</si>
  <si>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</si>
  <si>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</si>
  <si>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</si>
  <si>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</si>
  <si>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</si>
  <si>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</si>
  <si>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</si>
  <si>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</si>
  <si>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</si>
  <si>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</si>
  <si>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</si>
  <si>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</si>
  <si>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</si>
  <si>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</si>
  <si>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</si>
  <si>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</si>
  <si>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</si>
  <si>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</si>
  <si>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</si>
  <si>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</si>
  <si>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</si>
  <si>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</si>
  <si>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</si>
  <si>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</si>
  <si>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</si>
  <si>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</si>
  <si>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</si>
  <si>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</si>
  <si>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</si>
  <si>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</si>
  <si>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</si>
  <si>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</si>
  <si>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</si>
  <si>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</si>
  <si>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</si>
  <si>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</si>
  <si>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</si>
  <si>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</si>
  <si>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</si>
  <si>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</si>
  <si>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</si>
  <si>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</si>
  <si>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</si>
  <si>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</si>
  <si>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</si>
  <si>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</si>
  <si>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</si>
  <si>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</si>
  <si>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</si>
  <si>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</si>
  <si>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</si>
  <si>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</si>
  <si>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</si>
  <si>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</si>
  <si>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</si>
  <si>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</si>
  <si>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</si>
  <si>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</si>
  <si>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</si>
  <si>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</si>
  <si>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</si>
  <si>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</si>
  <si>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</si>
  <si>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</si>
  <si>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</si>
  <si>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</si>
  <si>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</si>
  <si>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</si>
  <si>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</si>
  <si>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</si>
  <si>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</si>
  <si>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</si>
  <si>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</si>
  <si>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</si>
  <si>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</si>
  <si>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</si>
  <si>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</si>
  <si>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</si>
  <si>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</si>
  <si>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</si>
  <si>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</si>
  <si>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</si>
  <si>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</si>
  <si>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</si>
  <si>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</si>
  <si>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</si>
  <si>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</si>
  <si>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</si>
  <si>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</si>
  <si>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</si>
  <si>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</si>
  <si>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</si>
  <si>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</si>
  <si>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</si>
  <si>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</si>
  <si>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</si>
  <si>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</si>
  <si>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</si>
  <si>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</si>
  <si>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</si>
  <si>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</si>
  <si>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</si>
  <si>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</si>
  <si>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</si>
  <si>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</si>
  <si>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</si>
  <si>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</si>
  <si>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</si>
  <si>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</si>
  <si>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</si>
  <si>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</si>
  <si>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</si>
  <si>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</si>
  <si>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</si>
  <si>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</si>
  <si>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</si>
  <si>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</si>
  <si>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</si>
  <si>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</si>
  <si>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</si>
  <si>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</si>
  <si>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</si>
  <si>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</si>
  <si>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</si>
  <si>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</si>
  <si>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</si>
  <si>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</si>
  <si>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</si>
  <si>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</si>
  <si>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</si>
  <si>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</si>
  <si>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</si>
  <si>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</si>
  <si>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</si>
  <si>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</si>
  <si>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</si>
  <si>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</si>
  <si>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</si>
  <si>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</si>
  <si>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</si>
  <si>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</si>
  <si>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</si>
  <si>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</si>
  <si>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</si>
  <si>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</si>
  <si>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</si>
  <si>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</si>
  <si>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</si>
  <si>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</si>
  <si>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</si>
  <si>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</si>
  <si>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</si>
  <si>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</si>
  <si>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</si>
  <si>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</si>
  <si>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</si>
  <si>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</si>
  <si>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</si>
  <si>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</si>
  <si>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</si>
  <si>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</si>
  <si>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</si>
  <si>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</si>
  <si>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</si>
  <si>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</si>
  <si>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</si>
  <si>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</si>
  <si>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</si>
  <si>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</si>
  <si>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</si>
  <si>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</si>
  <si>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</si>
  <si>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</si>
  <si>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</si>
  <si>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</si>
  <si>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</si>
  <si>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</si>
  <si>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</si>
  <si>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</si>
  <si>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</si>
  <si>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</si>
  <si>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</si>
  <si>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</si>
  <si>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</si>
  <si>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</si>
  <si>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</si>
  <si>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</si>
  <si>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</si>
  <si>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</si>
  <si>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</si>
  <si>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</si>
  <si>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</si>
  <si>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</si>
  <si>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</si>
  <si>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</si>
  <si>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</si>
  <si>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</si>
  <si>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</si>
  <si>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</si>
  <si>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</si>
  <si>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</si>
  <si>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</si>
  <si>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</si>
  <si>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</si>
  <si>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</si>
  <si>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</si>
  <si>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</si>
  <si>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</si>
  <si>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</si>
  <si>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</si>
  <si>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</si>
  <si>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</si>
  <si>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</si>
  <si>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</si>
  <si>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</si>
  <si>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</si>
  <si>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</si>
  <si>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</si>
  <si>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</si>
  <si>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</si>
  <si>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</si>
  <si>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</si>
  <si>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</si>
  <si>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</si>
  <si>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</si>
  <si>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</si>
  <si>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</si>
  <si>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</si>
  <si>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</si>
  <si>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</si>
  <si>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</si>
  <si>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</si>
  <si>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</si>
  <si>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</si>
  <si>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</si>
  <si>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</si>
  <si>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</si>
  <si>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</si>
  <si>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</si>
  <si>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</si>
  <si>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</si>
  <si>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</si>
  <si>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</si>
  <si>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</si>
  <si>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</si>
  <si>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</si>
  <si>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</si>
  <si>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</si>
  <si>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</si>
  <si>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</si>
  <si>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</si>
  <si>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</si>
  <si>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</si>
  <si>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</si>
  <si>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</si>
  <si>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</si>
  <si>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</si>
  <si>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</si>
  <si>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</si>
  <si>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</si>
  <si>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</si>
  <si>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</si>
  <si>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</si>
  <si>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</si>
  <si>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</si>
  <si>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</si>
  <si>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</si>
  <si>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</si>
  <si>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</si>
  <si>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</si>
  <si>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</si>
  <si>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</si>
  <si>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</si>
  <si>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</si>
  <si>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</si>
  <si>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</si>
  <si>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</si>
  <si>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</si>
  <si>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</si>
  <si>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</si>
  <si>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</si>
  <si>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</si>
  <si>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</si>
  <si>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</si>
  <si>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</si>
  <si>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</si>
  <si>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</si>
  <si>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</si>
  <si>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</si>
  <si>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</si>
  <si>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</si>
  <si>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</si>
  <si>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</si>
  <si>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</si>
  <si>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</si>
  <si>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</si>
  <si>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</si>
  <si>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</si>
  <si>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</si>
  <si>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</si>
  <si>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</si>
  <si>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</si>
  <si>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</si>
  <si>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</si>
  <si>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</si>
  <si>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</si>
  <si>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</si>
  <si>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</si>
  <si>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</si>
  <si>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</si>
  <si>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</si>
  <si>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</si>
  <si>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</si>
  <si>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</si>
  <si>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</si>
  <si>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</si>
  <si>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</si>
  <si>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</si>
  <si>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</si>
  <si>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</si>
  <si>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</si>
  <si>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</si>
  <si>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</si>
  <si>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</si>
  <si>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</si>
  <si>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</si>
  <si>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</si>
  <si>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</si>
  <si>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</si>
  <si>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</si>
  <si>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</si>
  <si>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</si>
  <si>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</si>
  <si>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</si>
  <si>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</si>
  <si>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</si>
  <si>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</si>
  <si>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</si>
  <si>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</si>
  <si>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</si>
  <si>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</si>
  <si>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</si>
  <si>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</si>
  <si>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</si>
  <si>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</si>
  <si>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</si>
  <si>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</si>
  <si>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</si>
  <si>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</si>
  <si>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</si>
  <si>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</si>
  <si>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</si>
  <si>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</si>
  <si>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</si>
  <si>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</si>
  <si>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</si>
  <si>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</si>
  <si>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</si>
  <si>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</si>
  <si>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</si>
  <si>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</si>
  <si>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</si>
  <si>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</si>
  <si>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</si>
  <si>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</si>
  <si>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</si>
  <si>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</si>
  <si>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</si>
  <si>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</si>
  <si>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</si>
  <si>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</si>
  <si>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</si>
  <si>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</si>
  <si>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</si>
  <si>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</si>
  <si>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</si>
  <si>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</si>
  <si>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</si>
  <si>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</si>
  <si>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</si>
  <si>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</si>
  <si>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</si>
  <si>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</si>
  <si>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</si>
  <si>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</si>
  <si>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</si>
  <si>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</si>
  <si>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</si>
  <si>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</si>
  <si>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</si>
  <si>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</si>
  <si>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</si>
  <si>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</si>
  <si>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</si>
  <si>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</si>
  <si>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</si>
  <si>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</si>
  <si>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</si>
  <si>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</si>
  <si>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</si>
  <si>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</si>
  <si>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</si>
  <si>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</si>
  <si>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</si>
  <si>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</si>
  <si>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</si>
  <si>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</si>
  <si>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</si>
  <si>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</si>
  <si>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</si>
  <si>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</si>
  <si>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</si>
  <si>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</si>
  <si>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</si>
  <si>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</si>
  <si>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</si>
  <si>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</si>
  <si>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</si>
  <si>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</si>
  <si>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</si>
  <si>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</si>
  <si>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</si>
  <si>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</si>
  <si>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</si>
  <si>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</si>
  <si>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</si>
  <si>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</si>
  <si>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</si>
  <si>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</si>
  <si>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</si>
  <si>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</si>
  <si>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</si>
  <si>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</si>
  <si>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</si>
  <si>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</si>
  <si>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</si>
  <si>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</si>
  <si>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</si>
  <si>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</si>
  <si>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</si>
  <si>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</si>
  <si>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</si>
  <si>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</si>
  <si>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</si>
  <si>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</si>
  <si>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</si>
  <si>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</si>
  <si>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</si>
  <si>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</si>
  <si>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</si>
  <si>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</si>
  <si>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</si>
  <si>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</si>
  <si>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</si>
  <si>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</si>
  <si>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</si>
  <si>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</si>
  <si>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</si>
  <si>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</si>
  <si>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</si>
  <si>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</si>
  <si>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</si>
  <si>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</si>
  <si>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</si>
  <si>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</si>
  <si>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</si>
  <si>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</si>
  <si>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</si>
  <si>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</si>
  <si>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</si>
  <si>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</si>
  <si>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</si>
  <si>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</si>
  <si>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</si>
  <si>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</si>
  <si>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</si>
  <si>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</si>
  <si>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</si>
  <si>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</si>
  <si>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</si>
  <si>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</si>
  <si>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</si>
  <si>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</si>
  <si>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</si>
  <si>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</si>
  <si>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</si>
  <si>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</si>
  <si>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</si>
  <si>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</si>
  <si>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</si>
  <si>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</si>
  <si>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</si>
  <si>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</si>
  <si>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</si>
  <si>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</si>
  <si>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</si>
  <si>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</si>
  <si>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</si>
  <si>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</si>
  <si>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</si>
  <si>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</si>
  <si>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</si>
  <si>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</si>
  <si>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</si>
  <si>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</si>
  <si>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</si>
  <si>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</si>
  <si>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</si>
  <si>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</si>
  <si>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</si>
  <si>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</si>
  <si>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</si>
  <si>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</si>
  <si>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</si>
  <si>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</si>
  <si>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</si>
  <si>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</si>
  <si>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</si>
  <si>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</si>
  <si>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</si>
  <si>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</si>
  <si>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</si>
  <si>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</si>
  <si>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</si>
  <si>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</si>
  <si>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</si>
  <si>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</si>
  <si>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</si>
  <si>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</si>
  <si>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</si>
  <si>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</si>
  <si>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</si>
  <si>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</si>
  <si>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</si>
  <si>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</si>
  <si>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</si>
  <si>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</si>
  <si>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</si>
  <si>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</si>
  <si>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</si>
  <si>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</si>
  <si>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</si>
  <si>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</si>
  <si>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</si>
  <si>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</si>
  <si>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</si>
  <si>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</si>
  <si>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</si>
  <si>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</si>
  <si>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</si>
  <si>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</si>
  <si>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</si>
  <si>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</si>
  <si>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</si>
  <si>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</si>
  <si>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</si>
  <si>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</si>
  <si>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</si>
  <si>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</si>
  <si>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</si>
  <si>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</si>
  <si>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</si>
  <si>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</si>
  <si>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</si>
  <si>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</si>
  <si>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</si>
  <si>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</si>
  <si>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</si>
  <si>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</si>
  <si>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</si>
  <si>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</si>
  <si>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</si>
  <si>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</si>
  <si>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</si>
  <si>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</si>
  <si>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</si>
  <si>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</si>
  <si>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</si>
  <si>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</si>
  <si>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</si>
  <si>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</si>
  <si>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</si>
  <si>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</si>
  <si>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</si>
  <si>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</si>
  <si>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</si>
  <si>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</si>
  <si>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</si>
  <si>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</si>
  <si>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</si>
  <si>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</si>
  <si>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</si>
  <si>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</si>
  <si>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</si>
  <si>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</si>
  <si>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</si>
  <si>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</si>
  <si>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</si>
  <si>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</si>
  <si>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</si>
  <si>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</si>
  <si>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</si>
  <si>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</si>
  <si>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</si>
  <si>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</si>
  <si>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</si>
  <si>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</si>
  <si>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</si>
  <si>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</si>
  <si>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</si>
  <si>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</si>
  <si>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</si>
  <si>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</si>
  <si>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</si>
  <si>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</si>
  <si>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</si>
  <si>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</si>
  <si>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</si>
  <si>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</si>
  <si>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</si>
  <si>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</si>
  <si>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</si>
  <si>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</si>
  <si>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</si>
  <si>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</si>
  <si>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</si>
  <si>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</si>
  <si>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</si>
  <si>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</si>
  <si>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</si>
  <si>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</si>
  <si>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</si>
  <si>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</si>
  <si>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</si>
  <si>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</si>
  <si>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</si>
  <si>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</si>
  <si>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</si>
  <si>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</si>
  <si>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</si>
  <si>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</si>
  <si>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</si>
  <si>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</si>
  <si>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</si>
  <si>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</si>
  <si>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</si>
  <si>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</si>
  <si>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</si>
  <si>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</si>
  <si>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</si>
  <si>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</si>
  <si>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</si>
  <si>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</si>
  <si>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</si>
  <si>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</si>
  <si>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</si>
  <si>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</si>
  <si>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</si>
  <si>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</si>
  <si>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</si>
  <si>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</si>
  <si>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</si>
  <si>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</si>
  <si>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</si>
  <si>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</si>
  <si>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</si>
  <si>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</si>
  <si>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</si>
  <si>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</si>
  <si>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</si>
  <si>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</si>
  <si>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</si>
  <si>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</si>
  <si>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</si>
  <si>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</si>
  <si>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</si>
  <si>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</si>
  <si>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</si>
  <si>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</si>
  <si>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</si>
  <si>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</si>
  <si>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</si>
  <si>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</si>
  <si>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</si>
  <si>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</si>
  <si>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</si>
  <si>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</si>
  <si>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</si>
  <si>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</si>
  <si>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</si>
  <si>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</si>
  <si>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</si>
  <si>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</si>
  <si>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</si>
  <si>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</si>
  <si>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</si>
  <si>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</si>
  <si>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</si>
  <si>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</si>
  <si>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</si>
  <si>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</si>
  <si>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</si>
  <si>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</si>
  <si>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</si>
  <si>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</si>
  <si>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</si>
  <si>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</si>
  <si>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</si>
  <si>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</si>
  <si>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</si>
  <si>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</si>
  <si>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</si>
  <si>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</si>
  <si>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</si>
  <si>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</si>
  <si>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</si>
  <si>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</si>
  <si>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</si>
  <si>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</si>
  <si>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</si>
  <si>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</si>
  <si>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</si>
  <si>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</si>
  <si>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</si>
  <si>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</si>
  <si>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</si>
  <si>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</si>
  <si>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</si>
  <si>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</si>
  <si>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</si>
  <si>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</si>
  <si>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</si>
  <si>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</si>
  <si>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</si>
  <si>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</si>
  <si>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</si>
  <si>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</si>
  <si>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</si>
  <si>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</si>
  <si>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</si>
  <si>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</si>
  <si>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</si>
  <si>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</si>
  <si>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</si>
  <si>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</si>
  <si>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</si>
  <si>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</si>
  <si>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</si>
  <si>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</si>
  <si>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</si>
  <si>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</si>
  <si>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</si>
  <si>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</si>
  <si>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</si>
  <si>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</si>
  <si>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</si>
  <si>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</si>
  <si>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</si>
  <si>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</si>
  <si>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</si>
  <si>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</si>
  <si>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</si>
  <si>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</si>
  <si>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</si>
  <si>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</si>
  <si>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</si>
  <si>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</si>
  <si>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</si>
  <si>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</si>
  <si>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</si>
  <si>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</si>
  <si>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</si>
  <si>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</si>
  <si>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</si>
  <si>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</si>
  <si>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</si>
  <si>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</si>
  <si>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</si>
  <si>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</si>
  <si>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</si>
  <si>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</si>
  <si>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</si>
  <si>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</si>
  <si>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</si>
  <si>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</si>
  <si>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</si>
  <si>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</si>
  <si>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</si>
  <si>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</si>
  <si>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</si>
  <si>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</si>
  <si>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</si>
  <si>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</si>
  <si>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</si>
  <si>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</si>
  <si>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</si>
  <si>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</si>
  <si>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</si>
  <si>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</si>
  <si>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</si>
  <si>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</si>
  <si>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</si>
  <si>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</si>
  <si>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</si>
  <si>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</si>
  <si>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</si>
  <si>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</si>
  <si>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</si>
  <si>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</si>
  <si>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</si>
  <si>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</si>
  <si>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</si>
  <si>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</si>
  <si>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</si>
  <si>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</si>
  <si>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</si>
  <si>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</si>
  <si>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</si>
  <si>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</si>
  <si>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</si>
  <si>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</si>
  <si>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</si>
  <si>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</si>
  <si>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</si>
  <si>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</si>
  <si>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</si>
  <si>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</si>
  <si>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</si>
  <si>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</si>
  <si>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</si>
  <si>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</si>
  <si>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</si>
  <si>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</si>
  <si>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</si>
  <si>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</si>
  <si>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</si>
  <si>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</si>
  <si>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</si>
  <si>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</si>
  <si>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</si>
  <si>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</si>
  <si>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</si>
  <si>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</si>
  <si>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</si>
  <si>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</si>
  <si>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</si>
  <si>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</si>
  <si>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</si>
  <si>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</si>
  <si>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</si>
  <si>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</si>
  <si>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</si>
  <si>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</si>
  <si>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</si>
  <si>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</si>
  <si>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</si>
  <si>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</si>
  <si>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</si>
  <si>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</si>
  <si>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</si>
  <si>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</si>
  <si>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</si>
  <si>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</si>
  <si>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</si>
  <si>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</si>
  <si>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</si>
  <si>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</si>
  <si>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</si>
  <si>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</si>
  <si>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</si>
  <si>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</si>
  <si>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</si>
  <si>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</si>
  <si>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</si>
  <si>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</si>
  <si>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</si>
  <si>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</si>
  <si>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</si>
  <si>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</si>
  <si>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</si>
  <si>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</si>
  <si>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</si>
  <si>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</si>
  <si>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</si>
  <si>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</si>
  <si>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</si>
  <si>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</si>
  <si>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</si>
  <si>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</si>
  <si>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</si>
  <si>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</si>
  <si>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</si>
  <si>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</si>
  <si>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</si>
  <si>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</si>
  <si>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</si>
  <si>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</si>
  <si>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</si>
  <si>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</si>
  <si>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</si>
  <si>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</si>
  <si>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</si>
  <si>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</si>
  <si>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</si>
  <si>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</si>
  <si>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</si>
  <si>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</si>
  <si>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</si>
  <si>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</si>
  <si>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</si>
  <si>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</si>
  <si>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</si>
  <si>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</si>
  <si>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</si>
  <si>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</si>
  <si>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</si>
  <si>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</si>
  <si>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</si>
  <si>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</si>
  <si>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</si>
  <si>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</si>
  <si>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</si>
  <si>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</si>
  <si>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</si>
  <si>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</si>
  <si>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</si>
  <si>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</si>
  <si>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</si>
  <si>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</si>
  <si>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</si>
  <si>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</si>
  <si>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</si>
  <si>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</si>
  <si>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</si>
  <si>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</si>
  <si>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</si>
  <si>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</si>
  <si>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</si>
  <si>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</si>
  <si>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</si>
  <si>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</si>
  <si>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</si>
  <si>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</si>
  <si>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</si>
  <si>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</si>
  <si>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</si>
  <si>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</si>
  <si>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</si>
  <si>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</si>
  <si>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</si>
  <si>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</si>
  <si>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</si>
  <si>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</si>
  <si>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</si>
  <si>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</si>
  <si>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</si>
  <si>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</si>
  <si>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</si>
  <si>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</si>
  <si>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</si>
  <si>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</si>
  <si>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</si>
  <si>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</si>
  <si>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</si>
  <si>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</si>
  <si>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</si>
  <si>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</si>
  <si>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</si>
  <si>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</si>
  <si>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</si>
  <si>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</si>
  <si>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</si>
  <si>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</si>
  <si>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</si>
  <si>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</si>
  <si>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</si>
  <si>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</si>
  <si>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</si>
  <si>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</si>
  <si>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</si>
  <si>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</si>
  <si>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</si>
  <si>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</si>
  <si>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</si>
  <si>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</si>
  <si>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</si>
  <si>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</si>
  <si>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</si>
  <si>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</si>
  <si>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</si>
  <si>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</si>
  <si>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</si>
  <si>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</si>
  <si>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</si>
  <si>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</si>
  <si>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</si>
  <si>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</si>
  <si>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</si>
  <si>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</si>
  <si>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</si>
  <si>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</si>
  <si>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</si>
  <si>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</si>
  <si>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</si>
  <si>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</si>
  <si>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</si>
  <si>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</si>
  <si>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</si>
  <si>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</si>
  <si>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</si>
  <si>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</si>
  <si>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</si>
  <si>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</si>
  <si>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</si>
  <si>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</si>
  <si>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</si>
  <si>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</si>
  <si>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</si>
  <si>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</si>
  <si>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</si>
  <si>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</si>
  <si>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</si>
  <si>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</si>
  <si>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</si>
  <si>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</si>
  <si>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</si>
  <si>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</si>
  <si>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</si>
  <si>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</si>
  <si>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</si>
  <si>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</si>
  <si>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</si>
  <si>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</si>
  <si>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</si>
  <si>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</si>
  <si>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</si>
  <si>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</si>
  <si>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</si>
  <si>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</si>
  <si>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</si>
  <si>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</si>
  <si>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</si>
  <si>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</si>
  <si>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</si>
  <si>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</si>
  <si>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</si>
  <si>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</si>
  <si>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</si>
  <si>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</si>
  <si>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</si>
  <si>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</si>
  <si>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</si>
  <si>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</si>
  <si>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</si>
  <si>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</si>
  <si>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</si>
  <si>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</si>
  <si>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</si>
  <si>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</si>
  <si>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</si>
  <si>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</si>
  <si>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</si>
  <si>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</si>
  <si>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</si>
  <si>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</si>
  <si>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</si>
  <si>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</si>
  <si>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</si>
  <si>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</si>
  <si>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</si>
  <si>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</si>
  <si>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</si>
  <si>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</si>
  <si>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</si>
  <si>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</si>
  <si>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</si>
  <si>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</si>
  <si>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</si>
  <si>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</si>
  <si>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</si>
  <si>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</si>
  <si>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</si>
  <si>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</si>
  <si>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</si>
  <si>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</si>
  <si>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</si>
  <si>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</si>
  <si>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</si>
  <si>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</si>
  <si>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</si>
  <si>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</si>
  <si>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</si>
  <si>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</si>
  <si>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</si>
  <si>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</si>
  <si>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</si>
  <si>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</si>
  <si>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</si>
  <si>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</si>
  <si>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</si>
  <si>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</si>
  <si>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</si>
  <si>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</si>
  <si>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</si>
  <si>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</si>
  <si>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</si>
  <si>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</si>
  <si>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</si>
  <si>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</si>
  <si>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</si>
  <si>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</si>
  <si>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</si>
  <si>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</si>
  <si>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</si>
  <si>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</si>
  <si>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</si>
  <si>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</si>
  <si>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</si>
  <si>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</si>
  <si>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</si>
  <si>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</si>
  <si>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</si>
  <si>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</si>
  <si>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</si>
  <si>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</si>
  <si>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</si>
  <si>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</si>
  <si>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</si>
  <si>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</si>
  <si>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</si>
  <si>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</si>
  <si>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</si>
  <si>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</si>
  <si>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</si>
  <si>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</si>
  <si>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</si>
  <si>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</si>
  <si>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</si>
  <si>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</si>
  <si>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</si>
  <si>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</si>
  <si>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</si>
  <si>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</si>
  <si>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</si>
  <si>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</si>
  <si>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</si>
  <si>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</si>
  <si>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</si>
  <si>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</si>
  <si>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</si>
  <si>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</si>
  <si>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</si>
  <si>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</si>
  <si>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</si>
  <si>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</si>
  <si>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</si>
  <si>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</si>
  <si>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</si>
  <si>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</si>
  <si>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</si>
  <si>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</si>
  <si>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</si>
  <si>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</si>
  <si>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</si>
  <si>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</si>
  <si>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</si>
  <si>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</si>
  <si>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</si>
  <si>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</si>
  <si>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</si>
  <si>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</si>
  <si>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</si>
  <si>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</si>
  <si>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</si>
  <si>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</si>
  <si>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</si>
  <si>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</si>
  <si>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</si>
  <si>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</si>
  <si>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</si>
  <si>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</si>
  <si>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</si>
  <si>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</si>
  <si>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</si>
  <si>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</si>
  <si>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</si>
  <si>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</si>
  <si>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</si>
  <si>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</si>
  <si>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</si>
  <si>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</si>
  <si>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</si>
  <si>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</si>
  <si>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</si>
  <si>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</si>
  <si>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</si>
  <si>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</si>
  <si>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</si>
  <si>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</si>
  <si>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</si>
  <si>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</si>
  <si>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</si>
  <si>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</si>
  <si>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</si>
  <si>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</si>
  <si>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</si>
  <si>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</si>
  <si>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</si>
  <si>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</si>
  <si>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</si>
  <si>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</si>
  <si>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</si>
  <si>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</si>
  <si>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</si>
  <si>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</si>
  <si>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</si>
  <si>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</si>
  <si>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</si>
  <si>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</si>
  <si>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</si>
  <si>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</si>
  <si>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</si>
  <si>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</si>
  <si>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</si>
  <si>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</si>
  <si>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</si>
  <si>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</si>
  <si>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</si>
  <si>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</si>
  <si>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</si>
  <si>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</si>
  <si>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</si>
  <si>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</si>
  <si>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</si>
  <si>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</si>
  <si>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</si>
  <si>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</si>
  <si>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</si>
  <si>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</si>
  <si>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</si>
  <si>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</si>
  <si>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</si>
  <si>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</si>
  <si>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</si>
  <si>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</si>
  <si>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</si>
  <si>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</si>
  <si>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</si>
  <si>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</si>
  <si>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</si>
  <si>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</si>
  <si>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</si>
  <si>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</si>
  <si>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</si>
  <si>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</si>
  <si>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</si>
  <si>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</si>
  <si>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</si>
  <si>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</si>
  <si>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</si>
  <si>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</si>
  <si>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</si>
  <si>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</si>
  <si>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</si>
  <si>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</si>
  <si>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</si>
  <si>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</si>
  <si>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</si>
  <si>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</si>
  <si>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</si>
  <si>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</si>
  <si>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</si>
  <si>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</si>
  <si>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</si>
  <si>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</si>
  <si>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</si>
  <si>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</si>
  <si>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</si>
  <si>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</si>
  <si>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</si>
  <si>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</si>
  <si>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</si>
  <si>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</si>
  <si>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</si>
  <si>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</si>
  <si>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</si>
  <si>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</si>
  <si>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</si>
  <si>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</si>
  <si>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</si>
  <si>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</si>
  <si>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</si>
  <si>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</si>
  <si>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</si>
  <si>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</si>
  <si>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</si>
  <si>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</si>
  <si>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</si>
  <si>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</si>
  <si>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</si>
  <si>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</si>
  <si>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</si>
  <si>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</si>
  <si>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</si>
  <si>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</si>
  <si>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</si>
  <si>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</si>
  <si>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</si>
  <si>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</si>
  <si>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</si>
  <si>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</si>
  <si>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</si>
  <si>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</si>
  <si>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</si>
  <si>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</si>
  <si>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</si>
  <si>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</si>
  <si>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</si>
  <si>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</si>
  <si>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</si>
  <si>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</si>
  <si>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</si>
  <si>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</si>
  <si>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</si>
  <si>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</si>
  <si>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</si>
  <si>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</si>
  <si>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</si>
  <si>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</si>
  <si>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</si>
  <si>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</si>
  <si>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</si>
  <si>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</si>
  <si>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</si>
  <si>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</si>
  <si>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</si>
  <si>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</si>
  <si>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</si>
  <si>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</si>
  <si>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</si>
  <si>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</si>
  <si>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</si>
  <si>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</si>
  <si>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</si>
  <si>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</si>
  <si>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</si>
  <si>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</si>
  <si>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</si>
  <si>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</si>
  <si>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</si>
  <si>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</si>
  <si>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</si>
  <si>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</si>
  <si>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</si>
  <si>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</si>
  <si>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</si>
  <si>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</si>
  <si>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</si>
  <si>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</si>
  <si>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</si>
  <si>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</si>
  <si>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</si>
  <si>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</si>
  <si>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</si>
  <si>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</si>
  <si>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</si>
  <si>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</si>
  <si>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</si>
  <si>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</si>
  <si>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</si>
  <si>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</si>
  <si>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</si>
  <si>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</si>
  <si>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</si>
  <si>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</si>
  <si>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</si>
  <si>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</si>
  <si>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</si>
  <si>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</si>
  <si>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</si>
  <si>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</si>
  <si>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</si>
  <si>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</si>
  <si>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</si>
  <si>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</si>
  <si>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</si>
  <si>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</si>
  <si>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</si>
  <si>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</si>
  <si>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</si>
  <si>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</si>
  <si>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</si>
  <si>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</si>
  <si>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</si>
  <si>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</si>
  <si>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</si>
  <si>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</si>
  <si>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</si>
  <si>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</si>
  <si>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</si>
  <si>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</si>
  <si>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</si>
  <si>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</si>
  <si>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</si>
  <si>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</si>
  <si>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</si>
  <si>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</si>
  <si>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</si>
  <si>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</si>
  <si>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</si>
  <si>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</si>
  <si>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</si>
  <si>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</si>
  <si>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</si>
  <si>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</si>
  <si>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</si>
  <si>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</si>
  <si>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</si>
  <si>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</si>
  <si>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</si>
  <si>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</si>
  <si>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</si>
  <si>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</si>
  <si>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</si>
  <si>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</si>
  <si>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</si>
  <si>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</si>
  <si>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</si>
  <si>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</si>
  <si>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</si>
  <si>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</si>
  <si>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</si>
  <si>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</si>
  <si>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</si>
  <si>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</si>
  <si>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</si>
  <si>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</si>
  <si>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</si>
  <si>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</si>
  <si>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</si>
  <si>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</si>
  <si>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</si>
  <si>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</si>
  <si>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</si>
  <si>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</si>
  <si>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</si>
  <si>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</si>
  <si>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</si>
  <si>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</si>
  <si>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</si>
  <si>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</si>
  <si>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</si>
  <si>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</si>
  <si>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</si>
  <si>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</si>
  <si>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</si>
  <si>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</si>
  <si>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</si>
  <si>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</si>
  <si>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</si>
  <si>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</si>
  <si>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</si>
  <si>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</si>
  <si>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</si>
  <si>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</si>
  <si>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</si>
  <si>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</si>
  <si>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</si>
  <si>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</si>
  <si>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</si>
  <si>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</si>
  <si>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</si>
  <si>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</si>
  <si>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</si>
  <si>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</si>
  <si>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</si>
  <si>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</si>
  <si>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</si>
  <si>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</si>
  <si>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</si>
  <si>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</si>
  <si>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</si>
  <si>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</si>
  <si>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</si>
  <si>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</si>
  <si>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</si>
  <si>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</si>
  <si>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</si>
  <si>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</si>
  <si>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</si>
  <si>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</si>
  <si>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</si>
  <si>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</si>
  <si>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</si>
  <si>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</si>
  <si>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</si>
  <si>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</si>
  <si>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</si>
  <si>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</si>
  <si>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</si>
  <si>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</si>
  <si>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</si>
  <si>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</si>
  <si>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</si>
  <si>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</si>
  <si>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</si>
  <si>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</si>
  <si>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</si>
  <si>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</si>
  <si>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</si>
  <si>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</si>
  <si>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</si>
  <si>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</si>
  <si>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</si>
  <si>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</si>
  <si>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</si>
  <si>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</si>
  <si>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</si>
  <si>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</si>
  <si>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</si>
  <si>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</si>
  <si>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</si>
  <si>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</si>
  <si>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</si>
  <si>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</si>
  <si>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</si>
  <si>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</si>
  <si>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</si>
  <si>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</si>
  <si>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</si>
  <si>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</si>
  <si>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</si>
  <si>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</si>
  <si>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</si>
  <si>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</si>
  <si>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</si>
  <si>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</si>
  <si>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</si>
  <si>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</si>
  <si>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</si>
  <si>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</si>
  <si>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</si>
  <si>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</si>
  <si>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</si>
  <si>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</si>
  <si>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</si>
  <si>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</si>
  <si>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</si>
  <si>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</si>
  <si>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</si>
  <si>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</si>
  <si>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</si>
  <si>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</si>
  <si>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</si>
  <si>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</si>
  <si>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</si>
  <si>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</si>
  <si>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</si>
  <si>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</si>
  <si>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</si>
  <si>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</si>
  <si>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</si>
  <si>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</si>
  <si>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</si>
  <si>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</si>
  <si>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</si>
  <si>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</si>
  <si>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</si>
  <si>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</si>
  <si>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</si>
  <si>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</si>
  <si>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</si>
  <si>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</si>
  <si>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</si>
  <si>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</si>
  <si>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</si>
  <si>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</si>
  <si>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</si>
  <si>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</si>
  <si>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</si>
  <si>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</si>
  <si>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</si>
  <si>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</si>
  <si>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</si>
  <si>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</si>
  <si>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</si>
  <si>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</si>
  <si>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</si>
  <si>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</si>
  <si>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</si>
  <si>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</si>
  <si>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</si>
  <si>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</si>
  <si>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</si>
  <si>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</si>
  <si>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</si>
  <si>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</si>
  <si>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</si>
  <si>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</si>
  <si>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</si>
  <si>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</si>
  <si>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</si>
  <si>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</si>
  <si>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</si>
  <si>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</si>
  <si>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</si>
  <si>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</si>
  <si>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</si>
  <si>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</si>
  <si>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</si>
  <si>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</si>
  <si>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</si>
  <si>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</si>
  <si>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</si>
  <si>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</si>
  <si>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</si>
  <si>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</si>
  <si>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</si>
  <si>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</si>
  <si>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</si>
  <si>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</si>
  <si>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</si>
  <si>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</si>
  <si>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</si>
  <si>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</si>
  <si>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</si>
  <si>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</si>
  <si>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</si>
  <si>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</si>
  <si>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</si>
  <si>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</si>
  <si>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</si>
  <si>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</si>
  <si>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</si>
  <si>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</si>
  <si>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</si>
  <si>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</si>
  <si>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</si>
  <si>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</si>
  <si>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</si>
  <si>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</si>
  <si>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</si>
  <si>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</si>
  <si>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</si>
  <si>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</si>
  <si>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</si>
  <si>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</si>
  <si>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</si>
  <si>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</si>
  <si>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</si>
  <si>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</si>
  <si>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</si>
  <si>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</si>
  <si>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</si>
  <si>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</si>
  <si>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</si>
  <si>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</si>
  <si>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</si>
  <si>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</si>
  <si>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</si>
  <si>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</si>
  <si>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</si>
  <si>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</si>
  <si>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</si>
  <si>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</si>
  <si>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</si>
  <si>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</si>
  <si>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</si>
  <si>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</si>
  <si>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</si>
  <si>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</si>
  <si>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</si>
  <si>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</si>
  <si>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</si>
  <si>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</si>
  <si>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</si>
  <si>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</si>
  <si>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</si>
  <si>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</si>
  <si>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</si>
  <si>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</si>
  <si>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</si>
  <si>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</si>
  <si>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</si>
  <si>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</si>
  <si>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</si>
  <si>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</si>
  <si>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</si>
  <si>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</si>
  <si>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</si>
  <si>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</si>
  <si>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</si>
  <si>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</si>
  <si>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</si>
  <si>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</si>
  <si>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</si>
  <si>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</si>
  <si>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</si>
  <si>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</si>
  <si>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</si>
  <si>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</si>
  <si>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</si>
  <si>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</si>
  <si>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</si>
  <si>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</si>
  <si>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</si>
  <si>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</si>
  <si>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</si>
  <si>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</si>
  <si>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</si>
  <si>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</si>
  <si>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</si>
  <si>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</si>
  <si>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</si>
  <si>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</si>
  <si>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</si>
  <si>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</si>
  <si>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</si>
  <si>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</si>
  <si>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</si>
  <si>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</si>
  <si>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</si>
  <si>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</si>
  <si>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</si>
  <si>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</si>
  <si>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</si>
  <si>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</si>
  <si>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</si>
  <si>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</si>
  <si>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</si>
  <si>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</si>
  <si>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</si>
  <si>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</si>
  <si>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</si>
  <si>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</si>
  <si>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</si>
  <si>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</si>
  <si>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</si>
  <si>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</si>
  <si>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</si>
  <si>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</si>
  <si>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</si>
  <si>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</si>
  <si>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</si>
  <si>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</si>
  <si>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</si>
  <si>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</si>
  <si>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</si>
  <si>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</si>
  <si>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</si>
  <si>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</si>
  <si>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</si>
  <si>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</si>
  <si>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</si>
  <si>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</si>
  <si>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</si>
  <si>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</si>
  <si>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</si>
  <si>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</si>
  <si>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</si>
  <si>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</si>
  <si>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</si>
  <si>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</si>
  <si>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</si>
  <si>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</si>
  <si>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</si>
  <si>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</si>
  <si>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</si>
  <si>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</si>
  <si>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</si>
  <si>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</si>
  <si>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</si>
  <si>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</si>
  <si>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</si>
  <si>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</si>
  <si>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</si>
  <si>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</si>
  <si>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</si>
  <si>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</si>
  <si>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</si>
  <si>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</si>
  <si>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</si>
  <si>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</si>
  <si>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</si>
  <si>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</si>
  <si>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</si>
  <si>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</si>
  <si>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</si>
  <si>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</si>
  <si>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</si>
  <si>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</si>
  <si>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</si>
  <si>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</si>
  <si>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</si>
  <si>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</si>
  <si>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</si>
  <si>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</si>
  <si>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</si>
  <si>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</si>
  <si>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</si>
  <si>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</si>
  <si>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</si>
  <si>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</si>
  <si>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</si>
  <si>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</si>
  <si>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</si>
  <si>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</si>
  <si>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</si>
  <si>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</si>
  <si>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</si>
  <si>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</si>
  <si>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</si>
  <si>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</si>
  <si>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</si>
  <si>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</si>
  <si>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</si>
  <si>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</si>
  <si>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</si>
  <si>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</si>
  <si>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</si>
  <si>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</si>
  <si>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</si>
  <si>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</si>
  <si>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</si>
  <si>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</si>
  <si>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</si>
  <si>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</si>
  <si>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</si>
  <si>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</si>
  <si>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</si>
  <si>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</si>
  <si>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</si>
  <si>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</si>
  <si>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</si>
  <si>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</si>
  <si>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</si>
  <si>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</si>
  <si>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</si>
  <si>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</si>
  <si>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</si>
  <si>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</si>
  <si>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</si>
  <si>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</si>
  <si>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</si>
  <si>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</si>
  <si>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</si>
  <si>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</si>
  <si>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</si>
  <si>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</si>
  <si>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</si>
  <si>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</si>
  <si>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</si>
  <si>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</si>
  <si>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</si>
  <si>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</si>
  <si>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</si>
  <si>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</si>
  <si>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</si>
  <si>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</si>
  <si>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</si>
  <si>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</si>
  <si>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</si>
  <si>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</si>
  <si>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</si>
  <si>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</si>
  <si>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</si>
  <si>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</si>
  <si>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</si>
  <si>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</si>
  <si>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</si>
  <si>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</si>
  <si>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</si>
  <si>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</si>
  <si>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</si>
  <si>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</si>
  <si>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</si>
  <si>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</si>
  <si>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</si>
  <si>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</si>
  <si>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</si>
  <si>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</si>
  <si>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</si>
  <si>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</si>
  <si>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</si>
  <si>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</si>
  <si>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</si>
  <si>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</si>
  <si>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</si>
  <si>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</si>
  <si>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</si>
  <si>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</si>
  <si>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</si>
  <si>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</si>
  <si>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</si>
  <si>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</si>
  <si>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</si>
  <si>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</si>
  <si>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</si>
  <si>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</si>
  <si>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</si>
  <si>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</si>
  <si>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</si>
  <si>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</si>
  <si>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</si>
  <si>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</si>
  <si>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</si>
  <si>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</si>
  <si>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</si>
  <si>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</si>
  <si>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</si>
  <si>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</si>
  <si>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</si>
  <si>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</si>
  <si>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</si>
  <si>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</si>
  <si>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</si>
  <si>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</si>
  <si>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</si>
  <si>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</si>
  <si>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</si>
  <si>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</si>
  <si>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</si>
  <si>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</si>
  <si>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</si>
  <si>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</si>
  <si>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</si>
  <si>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</si>
  <si>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</si>
  <si>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</si>
  <si>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</si>
  <si>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</si>
  <si>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</si>
  <si>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</si>
  <si>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</si>
  <si>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</si>
  <si>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</si>
  <si>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</si>
  <si>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</si>
  <si>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</si>
  <si>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</si>
  <si>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</si>
  <si>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</si>
  <si>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</si>
  <si>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</si>
  <si>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</si>
  <si>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</si>
  <si>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</si>
  <si>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</si>
  <si>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</si>
  <si>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</si>
  <si>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</si>
  <si>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</si>
  <si>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</si>
  <si>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</si>
  <si>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</si>
  <si>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</si>
  <si>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</si>
  <si>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</si>
  <si>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</si>
  <si>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</si>
  <si>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</si>
  <si>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</si>
  <si>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</si>
  <si>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</si>
  <si>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</si>
  <si>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</si>
  <si>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</si>
  <si>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</si>
  <si>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</si>
  <si>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</si>
  <si>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</si>
  <si>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</si>
  <si>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</si>
  <si>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</si>
  <si>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</si>
  <si>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</si>
  <si>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</si>
  <si>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</si>
  <si>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</si>
  <si>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</si>
  <si>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</si>
  <si>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</si>
  <si>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</si>
  <si>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</si>
  <si>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</si>
  <si>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</si>
  <si>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</si>
  <si>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</si>
  <si>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</si>
  <si>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</si>
  <si>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</si>
  <si>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</si>
  <si>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</si>
  <si>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</si>
  <si>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</si>
  <si>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</si>
  <si>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</si>
  <si>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</si>
  <si>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</si>
  <si>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</si>
  <si>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</si>
  <si>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</si>
  <si>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</si>
  <si>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</si>
  <si>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</si>
  <si>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</si>
  <si>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</si>
  <si>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</si>
  <si>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</si>
  <si>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</si>
  <si>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</si>
  <si>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</si>
  <si>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</si>
  <si>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</si>
  <si>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</si>
  <si>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</si>
  <si>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</si>
  <si>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</si>
  <si>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</si>
  <si>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</si>
  <si>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</si>
  <si>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</si>
  <si>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</si>
  <si>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</si>
  <si>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</si>
  <si>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</si>
  <si>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</si>
  <si>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</si>
  <si>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</si>
  <si>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</si>
  <si>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</si>
  <si>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</si>
  <si>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</si>
  <si>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</si>
  <si>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</si>
  <si>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</si>
  <si>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</si>
  <si>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</si>
  <si>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</si>
  <si>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</si>
  <si>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</si>
  <si>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</si>
  <si>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</si>
  <si>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</si>
  <si>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</si>
  <si>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</si>
  <si>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</si>
  <si>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</si>
  <si>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</si>
  <si>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</si>
  <si>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</si>
  <si>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</si>
  <si>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</si>
  <si>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</si>
  <si>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</si>
  <si>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</si>
  <si>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</si>
  <si>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</si>
  <si>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</si>
  <si>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</si>
  <si>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</si>
  <si>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</si>
  <si>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</si>
  <si>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</si>
  <si>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</si>
  <si>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</si>
  <si>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</si>
  <si>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</si>
  <si>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</si>
  <si>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</si>
  <si>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</si>
  <si>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</si>
  <si>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</si>
  <si>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</si>
  <si>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</si>
  <si>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</si>
  <si>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</si>
  <si>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</si>
  <si>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</si>
  <si>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</si>
  <si>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</si>
  <si>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</si>
  <si>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</si>
  <si>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</si>
  <si>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</si>
  <si>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</si>
  <si>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</si>
  <si>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</si>
  <si>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</si>
  <si>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</si>
  <si>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</si>
  <si>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</si>
  <si>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</si>
  <si>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</si>
  <si>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</si>
  <si>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</si>
  <si>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</si>
  <si>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</si>
  <si>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</si>
  <si>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</si>
  <si>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</si>
  <si>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</si>
  <si>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</si>
  <si>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</si>
  <si>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</si>
  <si>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</si>
  <si>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</si>
  <si>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</si>
  <si>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</si>
  <si>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</si>
  <si>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</si>
  <si>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</si>
  <si>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</si>
  <si>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</si>
  <si>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</si>
  <si>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</si>
  <si>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</si>
  <si>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</si>
  <si>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</si>
  <si>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</si>
  <si>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</si>
  <si>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</si>
  <si>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</si>
  <si>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</si>
  <si>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</si>
  <si>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</si>
  <si>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</si>
  <si>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</si>
  <si>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</si>
  <si>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</si>
  <si>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</si>
  <si>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</si>
  <si>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</si>
  <si>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</si>
  <si>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</si>
  <si>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</si>
  <si>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</si>
  <si>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</si>
  <si>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</si>
  <si>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</si>
  <si>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</si>
  <si>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</si>
  <si>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</si>
  <si>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</si>
  <si>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</si>
  <si>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</si>
  <si>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</si>
  <si>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</si>
  <si>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</si>
  <si>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</si>
  <si>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</si>
  <si>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</si>
  <si>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</si>
  <si>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</si>
  <si>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</si>
  <si>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</si>
  <si>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</si>
  <si>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</si>
  <si>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</si>
  <si>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</si>
  <si>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</si>
  <si>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</si>
  <si>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</si>
  <si>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</si>
  <si>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</si>
  <si>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</si>
  <si>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</si>
  <si>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</si>
  <si>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</si>
  <si>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</si>
  <si>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</si>
  <si>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</si>
  <si>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</si>
  <si>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</si>
  <si>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</si>
  <si>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</si>
  <si>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</si>
  <si>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</si>
  <si>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</si>
  <si>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</si>
  <si>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</si>
  <si>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</si>
  <si>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</si>
  <si>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</si>
  <si>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</si>
  <si>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</si>
  <si>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</si>
  <si>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</si>
  <si>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</si>
  <si>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</si>
  <si>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</si>
  <si>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</si>
  <si>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</si>
  <si>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</si>
  <si>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</si>
  <si>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</si>
  <si>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</si>
  <si>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</si>
  <si>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</si>
  <si>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</si>
  <si>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</si>
  <si>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</si>
  <si>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</si>
  <si>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</si>
  <si>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</si>
  <si>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</si>
  <si>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</si>
  <si>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</si>
  <si>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</si>
  <si>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</si>
  <si>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</si>
  <si>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</si>
  <si>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</si>
  <si>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</si>
  <si>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</si>
  <si>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</si>
  <si>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</si>
  <si>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</si>
  <si>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</si>
  <si>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</si>
  <si>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</si>
  <si>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</si>
  <si>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</si>
  <si>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</si>
  <si>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</si>
  <si>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</si>
  <si>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</si>
  <si>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</si>
  <si>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</si>
  <si>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</si>
  <si>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</si>
  <si>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</si>
  <si>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</si>
  <si>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</si>
  <si>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</si>
  <si>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</si>
  <si>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</si>
  <si>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</si>
  <si>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</si>
  <si>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</si>
  <si>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</si>
  <si>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</si>
  <si>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</si>
  <si>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</si>
  <si>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</si>
  <si>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</si>
  <si>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</si>
  <si>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</si>
  <si>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</si>
  <si>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</si>
  <si>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</si>
  <si>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</si>
  <si>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</si>
  <si>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</si>
  <si>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</si>
  <si>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</si>
  <si>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</si>
  <si>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</si>
  <si>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</si>
  <si>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</si>
  <si>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</si>
  <si>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</si>
  <si>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</si>
  <si>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</si>
  <si>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</si>
  <si>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</si>
  <si>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</si>
  <si>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</si>
  <si>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</si>
  <si>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</si>
  <si>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</si>
  <si>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</si>
  <si>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</si>
  <si>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</si>
  <si>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</si>
  <si>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</si>
  <si>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</si>
  <si>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</si>
  <si>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</si>
  <si>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</si>
  <si>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</si>
  <si>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</si>
  <si>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</si>
  <si>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</si>
  <si>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</si>
  <si>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</si>
  <si>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</si>
  <si>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</si>
  <si>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</si>
  <si>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</si>
  <si>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</si>
  <si>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</si>
  <si>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</si>
  <si>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</si>
  <si>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</si>
  <si>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</si>
  <si>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</si>
  <si>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</si>
  <si>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</si>
  <si>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</si>
  <si>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</si>
  <si>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</si>
  <si>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</si>
  <si>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</si>
  <si>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</si>
  <si>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</si>
  <si>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</si>
  <si>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</si>
  <si>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</si>
  <si>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</si>
  <si>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</si>
  <si>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</si>
  <si>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</si>
  <si>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</si>
  <si>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</si>
  <si>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</si>
  <si>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</si>
  <si>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</si>
  <si>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</si>
  <si>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</si>
  <si>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</si>
  <si>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</si>
  <si>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</si>
  <si>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</si>
  <si>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</si>
  <si>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</si>
  <si>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</si>
  <si>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</si>
  <si>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</si>
  <si>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</si>
  <si>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</si>
  <si>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</si>
  <si>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</si>
  <si>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</si>
  <si>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</si>
  <si>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</si>
  <si>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</si>
  <si>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</si>
  <si>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</si>
  <si>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</si>
  <si>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</si>
  <si>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</si>
  <si>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</si>
  <si>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</si>
  <si>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</si>
  <si>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</si>
  <si>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</si>
  <si>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</si>
  <si>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</si>
  <si>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</si>
  <si>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</si>
  <si>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</si>
  <si>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</si>
  <si>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</si>
  <si>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</si>
  <si>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</si>
  <si>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</si>
  <si>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</si>
  <si>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</si>
  <si>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</si>
  <si>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</si>
  <si>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</si>
  <si>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</si>
  <si>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</si>
  <si>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</si>
  <si>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</si>
  <si>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</si>
  <si>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</si>
  <si>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</si>
  <si>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</si>
  <si>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</si>
  <si>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</si>
  <si>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</si>
  <si>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</si>
  <si>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</si>
  <si>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</si>
  <si>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</si>
  <si>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</si>
  <si>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</si>
  <si>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</si>
  <si>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</si>
  <si>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</si>
  <si>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</si>
  <si>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</si>
  <si>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</si>
  <si>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</si>
  <si>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</si>
  <si>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</si>
  <si>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</si>
  <si>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</si>
  <si>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</si>
  <si>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</si>
  <si>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</si>
  <si>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</si>
  <si>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</si>
  <si>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</si>
  <si>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</si>
  <si>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</si>
  <si>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</si>
  <si>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</si>
  <si>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</si>
  <si>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</si>
  <si>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</si>
  <si>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</si>
  <si>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</si>
  <si>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</si>
  <si>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</si>
  <si>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</si>
  <si>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</si>
  <si>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</si>
  <si>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</si>
  <si>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</si>
  <si>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</si>
  <si>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</si>
  <si>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</si>
  <si>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</si>
  <si>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</si>
  <si>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</si>
  <si>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</si>
  <si>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</si>
  <si>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</si>
  <si>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</si>
  <si>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</si>
  <si>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</si>
  <si>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</si>
  <si>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</si>
  <si>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</si>
  <si>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</si>
  <si>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</si>
  <si>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</si>
  <si>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</si>
  <si>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</si>
  <si>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</si>
  <si>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</si>
  <si>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</si>
  <si>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</si>
  <si>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</si>
  <si>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</si>
  <si>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</si>
  <si>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</si>
  <si>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</si>
  <si>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</si>
  <si>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</si>
  <si>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</si>
  <si>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</si>
  <si>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</si>
  <si>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</si>
  <si>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</si>
  <si>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</si>
  <si>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</si>
  <si>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</si>
  <si>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</si>
  <si>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</si>
  <si>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</si>
  <si>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</si>
  <si>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</si>
  <si>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</si>
  <si>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</si>
  <si>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</si>
  <si>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</si>
  <si>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</si>
  <si>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</si>
  <si>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</si>
  <si>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</si>
  <si>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</si>
  <si>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</si>
  <si>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</si>
  <si>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</si>
  <si>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</si>
  <si>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</si>
  <si>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</si>
  <si>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</si>
  <si>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</si>
  <si>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</si>
  <si>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</si>
  <si>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</si>
  <si>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</si>
  <si>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</si>
  <si>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</si>
  <si>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</si>
  <si>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</si>
  <si>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</si>
  <si>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</si>
  <si>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</si>
  <si>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</si>
  <si>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</si>
  <si>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</si>
  <si>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</si>
  <si>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</si>
  <si>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</si>
  <si>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</si>
  <si>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</si>
  <si>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</si>
  <si>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</si>
  <si>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</si>
  <si>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</si>
  <si>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</si>
  <si>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</si>
  <si>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</si>
  <si>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</si>
  <si>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</si>
  <si>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</si>
  <si>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</si>
  <si>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</si>
  <si>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</si>
  <si>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</si>
  <si>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</si>
  <si>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</si>
  <si>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</si>
  <si>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</si>
  <si>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</si>
  <si>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</si>
  <si>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</si>
  <si>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</si>
  <si>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</si>
  <si>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</si>
  <si>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</si>
  <si>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</si>
  <si>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</si>
  <si>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</si>
  <si>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</si>
  <si>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</si>
  <si>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</si>
  <si>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</si>
  <si>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</si>
  <si>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</si>
  <si>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</si>
  <si>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</si>
  <si>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</si>
  <si>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</si>
  <si>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</si>
  <si>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</si>
  <si>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</si>
  <si>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</si>
  <si>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</si>
  <si>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</si>
  <si>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</si>
  <si>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</si>
  <si>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</si>
  <si>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</si>
  <si>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</si>
  <si>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</si>
  <si>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</si>
  <si>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</si>
  <si>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</si>
  <si>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</si>
  <si>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</si>
  <si>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</si>
  <si>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</si>
  <si>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</si>
  <si>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</si>
  <si>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</si>
  <si>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</si>
  <si>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</si>
  <si>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</si>
  <si>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</si>
  <si>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</si>
  <si>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</si>
  <si>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</si>
  <si>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</si>
  <si>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</si>
  <si>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</si>
  <si>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</si>
  <si>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</si>
  <si>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</si>
  <si>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</si>
  <si>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</si>
  <si>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</si>
  <si>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</si>
  <si>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</si>
  <si>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</si>
  <si>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</si>
  <si>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</si>
  <si>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</si>
  <si>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</si>
  <si>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</si>
  <si>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</si>
  <si>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</si>
  <si>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</si>
  <si>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</si>
  <si>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</si>
  <si>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</si>
  <si>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</si>
  <si>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</si>
  <si>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</si>
  <si>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</si>
  <si>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</si>
  <si>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</si>
  <si>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</si>
  <si>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</si>
  <si>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</si>
  <si>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</si>
  <si>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</si>
  <si>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</si>
  <si>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</si>
  <si>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</si>
  <si>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</si>
  <si>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</si>
  <si>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</si>
  <si>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</si>
  <si>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</si>
  <si>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</si>
  <si>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</si>
  <si>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</si>
  <si>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</si>
  <si>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</si>
  <si>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</si>
  <si>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</si>
  <si>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</si>
  <si>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</si>
  <si>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</si>
  <si>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</si>
  <si>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</si>
  <si>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</si>
  <si>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</si>
  <si>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</si>
  <si>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</si>
  <si>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</si>
  <si>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</si>
  <si>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</si>
  <si>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</si>
  <si>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</si>
  <si>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</si>
  <si>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</si>
  <si>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</si>
  <si>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</si>
  <si>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</si>
  <si>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</si>
  <si>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</si>
  <si>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</si>
  <si>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</si>
  <si>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</si>
  <si>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</si>
  <si>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</si>
  <si>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</si>
  <si>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</si>
  <si>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</si>
  <si>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</si>
  <si>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</si>
  <si>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</si>
  <si>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</si>
  <si>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</si>
  <si>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</si>
  <si>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</si>
  <si>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</si>
  <si>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</si>
  <si>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</si>
  <si>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</si>
  <si>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</si>
  <si>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</si>
  <si>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</si>
  <si>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</si>
  <si>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</si>
  <si>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</si>
  <si>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</si>
  <si>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</si>
  <si>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</si>
  <si>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</si>
  <si>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</si>
  <si>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</si>
  <si>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</si>
  <si>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</si>
  <si>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</si>
  <si>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</si>
  <si>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</si>
  <si>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</si>
  <si>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</si>
  <si>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</si>
  <si>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</si>
  <si>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</si>
  <si>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</si>
  <si>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</si>
  <si>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</si>
  <si>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</si>
  <si>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</si>
  <si>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</si>
  <si>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</si>
  <si>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</si>
  <si>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</si>
  <si>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</si>
  <si>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</si>
  <si>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</si>
  <si>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</si>
  <si>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</si>
  <si>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</si>
  <si>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</si>
  <si>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</si>
  <si>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</si>
  <si>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</si>
  <si>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</si>
  <si>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</si>
  <si>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</si>
  <si>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</si>
  <si>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</si>
  <si>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</si>
  <si>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</si>
  <si>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</si>
  <si>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</si>
  <si>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</si>
  <si>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</si>
  <si>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</si>
  <si>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</si>
  <si>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</si>
  <si>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</si>
  <si>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</si>
  <si>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</si>
  <si>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</si>
  <si>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</si>
  <si>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</si>
  <si>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</si>
  <si>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</si>
  <si>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</si>
  <si>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</si>
  <si>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</si>
  <si>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</si>
  <si>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</si>
  <si>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</si>
  <si>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</si>
  <si>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</si>
  <si>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</si>
  <si>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</si>
  <si>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</si>
  <si>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</si>
  <si>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</si>
  <si>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</si>
  <si>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</si>
  <si>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</si>
  <si>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</si>
  <si>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</si>
  <si>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</si>
  <si>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</si>
  <si>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</si>
  <si>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</si>
  <si>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</si>
  <si>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</si>
  <si>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</si>
  <si>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</si>
  <si>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</si>
  <si>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</si>
  <si>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</si>
  <si>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</si>
  <si>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</si>
  <si>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</si>
  <si>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</si>
  <si>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</si>
  <si>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</si>
  <si>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</si>
  <si>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</si>
  <si>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</si>
  <si>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</si>
  <si>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</si>
  <si>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</si>
  <si>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</si>
  <si>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</si>
  <si>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</si>
  <si>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</si>
  <si>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</si>
  <si>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</si>
  <si>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</si>
  <si>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</si>
  <si>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</si>
  <si>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</si>
  <si>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</si>
  <si>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</si>
  <si>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</si>
  <si>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</si>
  <si>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</si>
  <si>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</si>
  <si>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</si>
  <si>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</si>
  <si>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</si>
  <si>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</si>
  <si>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</si>
  <si>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</si>
  <si>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</si>
  <si>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</si>
  <si>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</si>
  <si>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</si>
  <si>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</si>
  <si>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</si>
  <si>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</si>
  <si>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</si>
  <si>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</si>
  <si>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</si>
  <si>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</si>
  <si>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</si>
  <si>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</si>
  <si>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</si>
  <si>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</si>
  <si>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</si>
  <si>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</si>
  <si>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</si>
  <si>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</si>
  <si>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</si>
  <si>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</si>
  <si>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</si>
  <si>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</si>
  <si>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</si>
  <si>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</si>
  <si>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</si>
  <si>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</si>
  <si>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</si>
  <si>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</si>
  <si>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</si>
  <si>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</si>
  <si>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</si>
  <si>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</si>
  <si>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</si>
  <si>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</si>
  <si>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</si>
  <si>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</si>
  <si>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</si>
  <si>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</si>
  <si>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</si>
  <si>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</si>
  <si>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</si>
  <si>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</si>
  <si>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</si>
  <si>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</si>
  <si>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</si>
  <si>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</si>
  <si>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</si>
  <si>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</si>
  <si>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</si>
  <si>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</si>
  <si>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</si>
  <si>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</si>
  <si>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</si>
  <si>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</si>
  <si>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</si>
  <si>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</si>
  <si>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</si>
  <si>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</si>
  <si>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</si>
  <si>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</si>
  <si>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</si>
  <si>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</si>
  <si>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</si>
  <si>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</si>
  <si>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</si>
  <si>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</si>
  <si>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</si>
  <si>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</si>
  <si>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</si>
  <si>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</si>
  <si>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</si>
  <si>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</si>
  <si>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</si>
  <si>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</si>
  <si>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</si>
  <si>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</si>
  <si>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</si>
  <si>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</si>
  <si>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</si>
  <si>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</si>
  <si>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</si>
  <si>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</si>
  <si>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</si>
  <si>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</si>
  <si>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</si>
  <si>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</si>
  <si>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</si>
  <si>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</si>
  <si>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</si>
  <si>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</si>
  <si>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</si>
  <si>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</si>
  <si>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</si>
  <si>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</si>
  <si>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</si>
  <si>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</si>
  <si>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</si>
  <si>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</si>
  <si>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</si>
  <si>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</si>
  <si>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</si>
  <si>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</si>
  <si>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</si>
  <si>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</si>
  <si>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</si>
  <si>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</si>
  <si>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</si>
  <si>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</si>
  <si>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</si>
  <si>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</si>
  <si>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</si>
  <si>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</si>
  <si>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</si>
  <si>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</si>
  <si>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</si>
  <si>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</si>
  <si>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</si>
  <si>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</si>
  <si>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</si>
  <si>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</si>
  <si>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</si>
  <si>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</si>
  <si>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</si>
  <si>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</si>
  <si>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</si>
  <si>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</si>
  <si>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</si>
  <si>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</si>
  <si>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</si>
  <si>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</si>
  <si>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</si>
  <si>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</si>
  <si>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</si>
  <si>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</si>
  <si>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</si>
  <si>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</si>
  <si>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</si>
  <si>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</si>
  <si>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</si>
  <si>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</si>
  <si>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</si>
  <si>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</si>
  <si>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</si>
  <si>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</si>
  <si>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</si>
  <si>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</si>
  <si>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</si>
  <si>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</si>
  <si>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</si>
  <si>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</si>
  <si>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</si>
  <si>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</si>
  <si>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</si>
  <si>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</si>
  <si>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</si>
  <si>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</si>
  <si>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</si>
  <si>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</si>
  <si>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</si>
  <si>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</si>
  <si>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</si>
  <si>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</si>
  <si>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</si>
  <si>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</si>
  <si>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</si>
  <si>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</si>
  <si>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</si>
  <si>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</si>
  <si>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</si>
  <si>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</si>
  <si>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</si>
  <si>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</si>
  <si>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</si>
  <si>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</si>
  <si>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</si>
  <si>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</si>
  <si>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</si>
  <si>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</si>
  <si>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</si>
  <si>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</si>
  <si>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</si>
  <si>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</si>
  <si>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</si>
  <si>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</si>
  <si>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</si>
  <si>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</si>
  <si>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</si>
  <si>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</si>
  <si>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</si>
  <si>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</si>
  <si>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</si>
  <si>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</si>
  <si>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</si>
  <si>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</si>
  <si>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</si>
  <si>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</si>
  <si>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</si>
  <si>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</si>
  <si>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</si>
  <si>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</si>
  <si>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</si>
  <si>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</si>
  <si>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</si>
  <si>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</si>
  <si>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</si>
  <si>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</si>
  <si>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</si>
  <si>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</si>
  <si>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</si>
  <si>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</si>
  <si>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</si>
  <si>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</si>
  <si>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</si>
  <si>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</si>
  <si>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</si>
  <si>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</si>
  <si>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</si>
  <si>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</si>
  <si>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</si>
  <si>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</si>
  <si>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</si>
  <si>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</si>
  <si>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</si>
  <si>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</si>
  <si>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</si>
  <si>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</si>
  <si>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</si>
  <si>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</si>
  <si>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</si>
  <si>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</si>
  <si>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</si>
  <si>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</si>
  <si>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</si>
  <si>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</si>
  <si>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</si>
  <si>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</si>
  <si>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</si>
  <si>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</si>
  <si>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</si>
  <si>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</si>
  <si>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</si>
  <si>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</si>
  <si>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</si>
  <si>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</si>
  <si>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</si>
  <si>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</si>
  <si>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</si>
  <si>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</si>
  <si>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</si>
  <si>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</si>
  <si>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</si>
  <si>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</si>
  <si>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</si>
  <si>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</si>
  <si>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</si>
  <si>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</si>
  <si>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</si>
  <si>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</si>
  <si>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</si>
  <si>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</si>
  <si>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</si>
  <si>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</si>
  <si>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</si>
  <si>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</si>
  <si>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</si>
  <si>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</si>
  <si>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</si>
  <si>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</si>
  <si>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</si>
  <si>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</si>
  <si>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</si>
  <si>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</si>
  <si>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</si>
  <si>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</si>
  <si>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</si>
  <si>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</si>
  <si>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</si>
  <si>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</si>
  <si>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</si>
  <si>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</si>
  <si>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</si>
  <si>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</si>
  <si>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</si>
  <si>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</si>
  <si>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</si>
  <si>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</si>
  <si>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</si>
  <si>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</si>
  <si>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</si>
  <si>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</si>
  <si>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</si>
  <si>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</si>
  <si>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</si>
  <si>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</si>
  <si>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</si>
  <si>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</si>
  <si>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</si>
  <si>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</si>
  <si>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</si>
  <si>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</si>
  <si>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</si>
  <si>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</si>
  <si>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</si>
  <si>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</si>
  <si>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</si>
  <si>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</si>
  <si>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</si>
  <si>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</si>
  <si>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</si>
  <si>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</si>
  <si>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</si>
  <si>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</si>
  <si>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</si>
  <si>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</si>
  <si>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</si>
  <si>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</si>
  <si>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</si>
  <si>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</si>
  <si>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</si>
  <si>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</si>
  <si>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</si>
  <si>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</si>
  <si>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</si>
  <si>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</si>
  <si>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</si>
  <si>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</si>
  <si>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</si>
  <si>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</si>
  <si>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</si>
  <si>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</si>
  <si>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</si>
  <si>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</si>
  <si>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</si>
  <si>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</si>
  <si>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</si>
  <si>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</si>
  <si>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</si>
  <si>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</si>
  <si>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</si>
  <si>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</si>
  <si>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</si>
  <si>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</si>
  <si>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</si>
  <si>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</si>
  <si>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</si>
  <si>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</si>
  <si>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</si>
  <si>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</si>
  <si>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</si>
  <si>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</si>
  <si>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</si>
  <si>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</si>
  <si>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</si>
  <si>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</si>
  <si>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</si>
  <si>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</si>
  <si>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</si>
  <si>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</si>
  <si>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</si>
  <si>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</si>
  <si>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</si>
  <si>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</si>
  <si>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</si>
  <si>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</si>
  <si>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</si>
  <si>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</si>
  <si>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</si>
  <si>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</si>
  <si>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</si>
  <si>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</si>
  <si>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</si>
  <si>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</si>
  <si>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</si>
  <si>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</si>
  <si>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</si>
  <si>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</si>
  <si>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</si>
  <si>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</si>
  <si>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</si>
  <si>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</si>
  <si>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</si>
  <si>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</si>
  <si>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</si>
  <si>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</si>
  <si>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</si>
  <si>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</si>
  <si>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</si>
  <si>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</si>
  <si>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</si>
  <si>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</si>
  <si>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</si>
  <si>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</si>
  <si>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</si>
  <si>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</si>
  <si>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</si>
  <si>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</si>
  <si>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</si>
  <si>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</si>
  <si>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</si>
  <si>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</si>
  <si>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</si>
  <si>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</si>
  <si>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</si>
  <si>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</si>
  <si>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</si>
  <si>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</si>
  <si>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</si>
  <si>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</si>
  <si>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</si>
  <si>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</si>
  <si>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</si>
  <si>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</si>
  <si>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</si>
  <si>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</si>
  <si>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</si>
  <si>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</si>
  <si>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</si>
  <si>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</si>
  <si>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</si>
  <si>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</si>
  <si>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</si>
  <si>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</si>
  <si>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</si>
  <si>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</si>
  <si>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</si>
  <si>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</si>
  <si>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</si>
  <si>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</si>
  <si>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</si>
  <si>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</si>
  <si>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</si>
  <si>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</si>
  <si>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</si>
  <si>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</si>
  <si>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</si>
  <si>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</si>
  <si>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</si>
  <si>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</si>
  <si>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</si>
  <si>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</si>
  <si>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</si>
  <si>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</si>
  <si>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</si>
  <si>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</si>
  <si>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</si>
  <si>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</si>
  <si>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</si>
  <si>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</si>
  <si>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</si>
  <si>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</si>
  <si>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</si>
  <si>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</si>
  <si>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</si>
  <si>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</si>
  <si>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</si>
  <si>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</si>
  <si>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</si>
  <si>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</si>
  <si>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</si>
  <si>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</si>
  <si>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</si>
  <si>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</si>
  <si>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</si>
  <si>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</si>
  <si>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</si>
  <si>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</si>
  <si>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</si>
  <si>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</si>
  <si>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</si>
  <si>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</si>
  <si>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</si>
  <si>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</si>
  <si>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</si>
  <si>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</si>
  <si>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</si>
  <si>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</si>
  <si>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</si>
  <si>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</si>
  <si>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</si>
  <si>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</si>
  <si>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</si>
  <si>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</si>
  <si>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</si>
  <si>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</si>
  <si>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</si>
  <si>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</si>
  <si>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</si>
  <si>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</si>
  <si>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</si>
  <si>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</si>
  <si>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</si>
  <si>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</si>
  <si>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</si>
  <si>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</si>
  <si>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</si>
  <si>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</si>
  <si>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</si>
  <si>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</si>
  <si>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</si>
  <si>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</si>
  <si>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</si>
  <si>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</si>
  <si>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</si>
  <si>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</si>
  <si>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</si>
  <si>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</si>
  <si>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</si>
  <si>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</si>
  <si>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</si>
  <si>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</si>
  <si>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</si>
  <si>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</si>
  <si>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</si>
  <si>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</si>
  <si>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</si>
  <si>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</si>
  <si>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</si>
  <si>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</si>
  <si>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</si>
  <si>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</si>
  <si>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</si>
  <si>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</si>
  <si>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</si>
  <si>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</si>
  <si>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</si>
  <si>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</si>
  <si>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</si>
  <si>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</si>
  <si>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</si>
  <si>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</si>
  <si>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</si>
  <si>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</si>
  <si>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</si>
  <si>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</si>
  <si>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</si>
  <si>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</si>
  <si>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</si>
  <si>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</si>
  <si>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</si>
  <si>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</si>
  <si>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</si>
  <si>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</si>
  <si>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</si>
  <si>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</si>
  <si>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</si>
  <si>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</si>
  <si>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</si>
  <si>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</si>
  <si>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</si>
  <si>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</si>
  <si>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</si>
  <si>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</si>
  <si>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</si>
  <si>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</si>
  <si>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</si>
  <si>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</si>
  <si>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</si>
  <si>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</si>
  <si>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</si>
  <si>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</si>
  <si>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</si>
  <si>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</si>
  <si>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</si>
  <si>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</si>
  <si>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</si>
  <si>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</si>
  <si>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</si>
  <si>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</si>
  <si>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</si>
  <si>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</si>
  <si>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</si>
  <si>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</si>
  <si>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</si>
  <si>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</si>
  <si>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</si>
  <si>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</si>
  <si>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</si>
  <si>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</si>
  <si>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</si>
  <si>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</si>
  <si>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</si>
  <si>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</si>
  <si>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</si>
  <si>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</si>
  <si>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</si>
  <si>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</si>
  <si>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</si>
  <si>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</si>
  <si>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</si>
  <si>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</si>
  <si>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</si>
  <si>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</si>
  <si>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</si>
  <si>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</si>
  <si>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</si>
  <si>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</si>
  <si>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</si>
  <si>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</si>
  <si>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</si>
  <si>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</si>
  <si>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</si>
  <si>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</si>
  <si>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</si>
  <si>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</si>
  <si>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</si>
  <si>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</si>
  <si>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</si>
  <si>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</si>
  <si>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</si>
  <si>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</si>
  <si>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</si>
  <si>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</si>
  <si>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</si>
  <si>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</si>
  <si>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</si>
  <si>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</si>
  <si>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</si>
  <si>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</si>
  <si>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</si>
  <si>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</si>
  <si>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</si>
  <si>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</si>
  <si>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</si>
  <si>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</si>
  <si>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</si>
  <si>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</si>
  <si>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</si>
  <si>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</si>
  <si>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</si>
  <si>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</si>
  <si>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</si>
  <si>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</si>
  <si>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</si>
  <si>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</si>
  <si>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</si>
  <si>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</si>
  <si>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</si>
  <si>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</si>
  <si>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</si>
  <si>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</si>
  <si>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</si>
  <si>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</si>
  <si>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</si>
  <si>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</si>
  <si>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</si>
  <si>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</si>
  <si>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</si>
  <si>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</si>
  <si>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</si>
  <si>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</si>
  <si>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</si>
  <si>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</si>
  <si>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</si>
  <si>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</si>
  <si>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</si>
  <si>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</si>
  <si>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</si>
  <si>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</si>
  <si>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</si>
  <si>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</si>
  <si>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</si>
  <si>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</si>
  <si>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</si>
  <si>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</si>
  <si>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</si>
  <si>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</si>
  <si>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</si>
  <si>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</si>
  <si>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</si>
  <si>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</si>
  <si>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</si>
  <si>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</si>
  <si>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</si>
  <si>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</si>
  <si>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</si>
  <si>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</si>
  <si>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</si>
  <si>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</si>
  <si>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</si>
  <si>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</si>
  <si>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</si>
  <si>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</si>
  <si>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</si>
  <si>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</si>
  <si>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</si>
  <si>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</si>
  <si>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</si>
  <si>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</si>
  <si>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</si>
  <si>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</si>
  <si>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</si>
  <si>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</si>
  <si>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</si>
  <si>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</si>
  <si>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</si>
  <si>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</si>
  <si>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</si>
  <si>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</si>
  <si>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</si>
  <si>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</si>
  <si>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</si>
  <si>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</si>
  <si>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</si>
  <si>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</si>
  <si>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</si>
  <si>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</si>
  <si>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</si>
  <si>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</si>
  <si>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</si>
  <si>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</si>
  <si>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</si>
  <si>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</si>
  <si>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</si>
  <si>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</si>
  <si>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</si>
  <si>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</si>
  <si>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</si>
  <si>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</si>
  <si>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</si>
  <si>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</si>
  <si>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</si>
  <si>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</si>
  <si>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</si>
  <si>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</si>
  <si>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</si>
  <si>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</si>
  <si>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</si>
  <si>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</si>
  <si>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</si>
  <si>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</si>
  <si>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</si>
  <si>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</si>
  <si>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</si>
  <si>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</si>
  <si>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</si>
  <si>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</si>
  <si>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</si>
  <si>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</si>
  <si>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</si>
  <si>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</si>
  <si>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</si>
  <si>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</si>
  <si>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</si>
  <si>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</si>
  <si>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</si>
  <si>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</si>
  <si>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</si>
  <si>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</si>
  <si>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</si>
  <si>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</si>
  <si>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</si>
  <si>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</si>
  <si>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</si>
  <si>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</si>
  <si>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</si>
  <si>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</si>
  <si>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</si>
  <si>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</si>
  <si>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</si>
  <si>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</si>
  <si>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</si>
  <si>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</si>
  <si>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</si>
  <si>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</si>
  <si>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</si>
  <si>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</si>
  <si>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</si>
  <si>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</si>
  <si>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</si>
  <si>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</si>
  <si>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</si>
  <si>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</si>
  <si>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</si>
  <si>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</si>
  <si>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</si>
  <si>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</si>
  <si>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</si>
  <si>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</si>
  <si>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</si>
  <si>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</si>
  <si>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</si>
  <si>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</si>
  <si>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</si>
  <si>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</si>
  <si>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</si>
  <si>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</si>
  <si>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</si>
  <si>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</si>
  <si>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</si>
  <si>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</si>
  <si>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</si>
  <si>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</si>
  <si>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</si>
  <si>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</si>
  <si>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</si>
  <si>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</si>
  <si>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</si>
  <si>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</si>
  <si>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</si>
  <si>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</si>
  <si>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</si>
  <si>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</si>
  <si>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</si>
  <si>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</si>
  <si>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</si>
  <si>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</si>
  <si>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</si>
  <si>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</si>
  <si>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</si>
  <si>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</si>
  <si>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</si>
  <si>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</si>
  <si>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</si>
  <si>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</si>
  <si>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</si>
  <si>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</si>
  <si>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</si>
  <si>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</si>
  <si>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</si>
  <si>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</si>
  <si>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</si>
  <si>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</si>
  <si>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</si>
  <si>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</si>
  <si>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</si>
  <si>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</si>
  <si>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</si>
  <si>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</si>
  <si>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</si>
  <si>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</si>
  <si>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</si>
  <si>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</si>
  <si>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</si>
  <si>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</si>
  <si>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</si>
  <si>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</si>
  <si>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</si>
  <si>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</si>
  <si>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</si>
  <si>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</si>
  <si>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</si>
  <si>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</si>
  <si>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</si>
  <si>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</si>
  <si>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</si>
  <si>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</si>
  <si>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</si>
  <si>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</si>
  <si>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</si>
  <si>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</si>
  <si>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</si>
  <si>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</si>
  <si>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</si>
  <si>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</si>
  <si>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</si>
  <si>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</si>
  <si>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</si>
  <si>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</si>
  <si>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</si>
  <si>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</si>
  <si>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</si>
  <si>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</si>
  <si>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</si>
  <si>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</si>
  <si>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</si>
  <si>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</si>
  <si>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</si>
  <si>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</si>
  <si>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</si>
  <si>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</si>
  <si>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</si>
  <si>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</si>
  <si>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</si>
  <si>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</si>
  <si>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</si>
  <si>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</si>
  <si>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</si>
  <si>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</si>
  <si>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</si>
  <si>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</si>
  <si>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</si>
  <si>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</si>
  <si>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</si>
  <si>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</si>
  <si>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</si>
  <si>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</si>
  <si>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</si>
  <si>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</si>
  <si>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</si>
  <si>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</si>
  <si>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</si>
  <si>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</si>
  <si>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</si>
  <si>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</si>
  <si>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</si>
  <si>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</si>
  <si>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</si>
  <si>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</si>
  <si>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</si>
  <si>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</si>
  <si>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</si>
  <si>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</si>
  <si>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</si>
  <si>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</si>
  <si>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</si>
  <si>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</si>
  <si>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</si>
  <si>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</si>
  <si>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</si>
  <si>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</si>
  <si>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</si>
  <si>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</si>
  <si>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</si>
  <si>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</si>
  <si>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</si>
  <si>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</si>
  <si>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</si>
  <si>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</si>
  <si>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</si>
  <si>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</si>
  <si>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</si>
  <si>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</si>
  <si>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</si>
  <si>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</si>
  <si>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</si>
  <si>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</si>
  <si>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</si>
  <si>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</si>
  <si>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</si>
  <si>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</si>
  <si>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</si>
  <si>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</si>
  <si>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</si>
  <si>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</si>
  <si>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</si>
  <si>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</si>
  <si>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</si>
  <si>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</si>
  <si>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</si>
  <si>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</si>
  <si>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</si>
  <si>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</si>
  <si>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</si>
  <si>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</si>
  <si>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</si>
  <si>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</si>
  <si>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</si>
  <si>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</si>
  <si>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</si>
  <si>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</si>
  <si>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</si>
  <si>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</si>
  <si>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</si>
  <si>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</si>
  <si>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</si>
  <si>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</si>
  <si>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</si>
  <si>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</si>
  <si>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</si>
  <si>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</si>
  <si>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</si>
  <si>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</si>
  <si>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</si>
  <si>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</si>
  <si>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</si>
  <si>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</si>
  <si>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</si>
  <si>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</si>
  <si>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</si>
  <si>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</si>
  <si>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</si>
  <si>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</si>
  <si>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</si>
  <si>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</si>
  <si>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</si>
  <si>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</si>
  <si>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</si>
  <si>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</si>
  <si>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</si>
  <si>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</si>
  <si>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</si>
  <si>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</si>
  <si>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</si>
  <si>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</si>
  <si>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</si>
  <si>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</si>
  <si>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</si>
  <si>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</si>
  <si>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</si>
  <si>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</si>
  <si>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</si>
  <si>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</si>
  <si>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</si>
  <si>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</si>
  <si>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</si>
  <si>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</si>
  <si>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</si>
  <si>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</si>
  <si>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</si>
  <si>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</si>
  <si>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</si>
  <si>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</si>
  <si>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</si>
  <si>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</si>
  <si>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</si>
  <si>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</si>
  <si>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</si>
  <si>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</si>
  <si>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</si>
  <si>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</si>
  <si>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</si>
  <si>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</si>
  <si>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</si>
  <si>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</si>
  <si>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</si>
  <si>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</si>
  <si>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</si>
  <si>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</si>
  <si>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</si>
  <si>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</si>
  <si>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</si>
  <si>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</si>
  <si>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</si>
  <si>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</si>
  <si>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</si>
  <si>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</si>
  <si>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</si>
  <si>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</si>
  <si>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</si>
  <si>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</si>
  <si>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</si>
  <si>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</si>
  <si>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</si>
  <si>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</si>
  <si>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</si>
  <si>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</si>
  <si>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</si>
  <si>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</si>
  <si>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</si>
  <si>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</si>
  <si>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</si>
  <si>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</si>
  <si>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</si>
  <si>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</si>
  <si>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</si>
  <si>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</si>
  <si>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</si>
  <si>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</si>
  <si>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</si>
  <si>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</si>
  <si>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</si>
  <si>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</si>
  <si>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</si>
  <si>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</si>
  <si>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</si>
  <si>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</si>
  <si>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</si>
  <si>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</si>
  <si>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</si>
  <si>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</si>
  <si>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</si>
  <si>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</si>
  <si>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</si>
  <si>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</si>
  <si>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</si>
  <si>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</si>
  <si>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</si>
  <si>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</si>
  <si>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</si>
  <si>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</si>
  <si>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</si>
  <si>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</si>
  <si>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</si>
  <si>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</si>
  <si>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</si>
  <si>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</si>
  <si>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</si>
  <si>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</si>
  <si>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</si>
  <si>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</si>
  <si>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</si>
  <si>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</si>
  <si>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</si>
  <si>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</si>
  <si>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</si>
  <si>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</si>
  <si>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</si>
  <si>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</si>
  <si>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</si>
  <si>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</si>
  <si>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</si>
  <si>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</si>
  <si>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</si>
  <si>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</si>
  <si>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</si>
  <si>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</si>
  <si>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</si>
  <si>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</si>
  <si>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</si>
  <si>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</si>
  <si>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</si>
  <si>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</si>
  <si>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</si>
  <si>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</si>
  <si>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</si>
  <si>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</si>
  <si>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</si>
  <si>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</si>
  <si>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</si>
  <si>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</si>
  <si>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</si>
  <si>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</si>
  <si>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</si>
  <si>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</si>
  <si>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</si>
  <si>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</si>
  <si>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</si>
  <si>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</si>
  <si>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</si>
  <si>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</si>
  <si>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</si>
  <si>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</si>
  <si>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</si>
  <si>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</si>
  <si>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</si>
  <si>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</si>
  <si>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</si>
  <si>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</si>
  <si>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</si>
  <si>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</si>
  <si>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</si>
  <si>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</si>
  <si>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</si>
  <si>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</si>
  <si>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</si>
  <si>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</si>
  <si>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</si>
  <si>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</si>
  <si>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</si>
  <si>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</si>
  <si>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</si>
  <si>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</si>
  <si>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</si>
  <si>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</si>
  <si>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</si>
  <si>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</si>
  <si>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</si>
  <si>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</si>
  <si>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</si>
  <si>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</si>
  <si>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</si>
  <si>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</si>
  <si>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</si>
  <si>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</si>
  <si>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</si>
  <si>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</si>
  <si>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</si>
  <si>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</si>
  <si>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</si>
  <si>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</si>
  <si>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</si>
  <si>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</si>
  <si>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</si>
  <si>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</si>
  <si>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</si>
  <si>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</si>
  <si>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</si>
  <si>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</si>
  <si>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</si>
  <si>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</si>
  <si>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</si>
  <si>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</si>
  <si>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</si>
  <si>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</si>
  <si>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</si>
  <si>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</si>
  <si>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</si>
  <si>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</si>
  <si>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</si>
  <si>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</si>
  <si>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</si>
  <si>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</si>
  <si>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</si>
  <si>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</si>
  <si>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</si>
  <si>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</si>
  <si>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</si>
  <si>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</si>
  <si>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</si>
  <si>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</si>
  <si>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</si>
  <si>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</si>
  <si>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</si>
  <si>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</si>
  <si>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</si>
  <si>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</si>
  <si>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</si>
  <si>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</si>
  <si>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</si>
  <si>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</si>
  <si>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</si>
  <si>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</si>
  <si>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</si>
  <si>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</si>
  <si>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</si>
  <si>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</si>
  <si>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</si>
  <si>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</si>
  <si>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</si>
  <si>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</si>
  <si>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</si>
  <si>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</si>
  <si>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</si>
  <si>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</si>
  <si>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</si>
  <si>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</si>
  <si>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</si>
  <si>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</si>
  <si>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</si>
  <si>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</si>
  <si>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</si>
  <si>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</si>
  <si>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</si>
  <si>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</si>
  <si>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</si>
  <si>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</si>
  <si>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</si>
  <si>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</si>
  <si>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</si>
  <si>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</si>
  <si>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</si>
  <si>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</si>
  <si>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</si>
  <si>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</si>
  <si>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</si>
  <si>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</si>
  <si>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</si>
  <si>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</si>
  <si>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</si>
  <si>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</si>
  <si>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</si>
  <si>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</si>
  <si>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</si>
  <si>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</si>
  <si>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</si>
  <si>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</si>
  <si>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</si>
  <si>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</si>
  <si>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</si>
  <si>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</si>
  <si>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</si>
  <si>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</si>
  <si>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</si>
  <si>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</si>
  <si>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</si>
  <si>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</si>
  <si>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</si>
  <si>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</si>
  <si>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</si>
  <si>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</si>
  <si>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</si>
  <si>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</si>
  <si>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</si>
  <si>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</si>
  <si>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</si>
  <si>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</si>
  <si>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</si>
  <si>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</si>
  <si>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</si>
  <si>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</si>
  <si>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</si>
  <si>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</si>
  <si>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</si>
  <si>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</si>
  <si>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</si>
  <si>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</si>
  <si>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</si>
  <si>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</si>
  <si>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</si>
  <si>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</si>
  <si>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</si>
  <si>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</si>
  <si>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</si>
  <si>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</si>
  <si>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</si>
  <si>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</si>
  <si>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</si>
  <si>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</si>
  <si>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</si>
  <si>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</si>
  <si>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</si>
  <si>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</si>
  <si>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</si>
  <si>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</si>
  <si>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</si>
  <si>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</si>
  <si>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</si>
  <si>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</si>
  <si>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</si>
  <si>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</si>
  <si>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</si>
  <si>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</si>
  <si>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</si>
  <si>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</si>
  <si>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</si>
  <si>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</si>
  <si>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</si>
  <si>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</si>
  <si>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</si>
  <si>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</si>
  <si>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</si>
  <si>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</si>
  <si>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</si>
  <si>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</si>
  <si>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</si>
  <si>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</si>
  <si>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</si>
  <si>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</si>
  <si>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</si>
  <si>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</si>
  <si>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</si>
  <si>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</si>
  <si>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</si>
  <si>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</si>
  <si>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</si>
  <si>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</si>
  <si>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</si>
  <si>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</si>
  <si>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</si>
  <si>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</si>
  <si>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</si>
  <si>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</si>
  <si>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</si>
  <si>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</si>
  <si>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</si>
  <si>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</si>
  <si>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</si>
  <si>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</si>
  <si>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</si>
  <si>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</si>
  <si>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</si>
  <si>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</si>
  <si>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</si>
  <si>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</si>
  <si>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</si>
  <si>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</si>
  <si>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</si>
  <si>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</si>
  <si>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</si>
  <si>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</si>
  <si>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</si>
  <si>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</si>
  <si>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</si>
  <si>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</si>
  <si>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</si>
  <si>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</si>
  <si>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</si>
  <si>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</si>
  <si>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</si>
  <si>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</si>
  <si>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</si>
  <si>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</si>
  <si>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</si>
  <si>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</si>
  <si>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</si>
  <si>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</si>
  <si>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</si>
  <si>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</si>
  <si>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</si>
  <si>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</si>
  <si>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</si>
  <si>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</si>
  <si>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</si>
  <si>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</si>
  <si>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</si>
  <si>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</si>
  <si>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</si>
  <si>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</si>
  <si>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</si>
  <si>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</si>
  <si>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</si>
  <si>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</si>
  <si>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</si>
  <si>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</si>
  <si>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</si>
  <si>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</si>
  <si>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</si>
  <si>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</si>
  <si>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</si>
  <si>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</si>
  <si>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</si>
  <si>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</si>
  <si>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</si>
  <si>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</si>
  <si>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</si>
  <si>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</si>
  <si>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</si>
  <si>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</si>
  <si>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</si>
  <si>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</si>
  <si>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</si>
  <si>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</si>
  <si>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</si>
  <si>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</si>
  <si>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</si>
  <si>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</si>
  <si>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</si>
  <si>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</si>
  <si>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</si>
  <si>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</si>
  <si>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</si>
  <si>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</si>
  <si>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</si>
  <si>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</si>
  <si>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</si>
  <si>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</si>
  <si>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</si>
  <si>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</si>
  <si>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</si>
  <si>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</si>
  <si>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</si>
  <si>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</si>
  <si>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</si>
  <si>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</si>
  <si>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</si>
  <si>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</si>
  <si>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</si>
  <si>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</si>
  <si>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</si>
  <si>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</si>
  <si>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</si>
  <si>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</si>
  <si>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</si>
  <si>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</si>
  <si>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</si>
  <si>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</si>
  <si>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</si>
  <si>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</si>
  <si>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</si>
  <si>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</si>
  <si>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</si>
  <si>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</si>
  <si>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</si>
  <si>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</si>
  <si>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</si>
  <si>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</si>
  <si>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</si>
  <si>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</si>
  <si>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</si>
  <si>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</si>
  <si>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</si>
  <si>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</si>
  <si>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</si>
  <si>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</si>
  <si>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</si>
  <si>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</si>
  <si>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</si>
  <si>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</si>
  <si>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</si>
  <si>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</si>
  <si>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</si>
  <si>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</si>
  <si>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</si>
  <si>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</si>
  <si>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</si>
  <si>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</si>
  <si>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</si>
  <si>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</si>
  <si>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</si>
  <si>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</si>
  <si>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</si>
  <si>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</si>
  <si>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</si>
  <si>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</si>
  <si>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</si>
  <si>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</si>
  <si>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</si>
  <si>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</si>
  <si>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</si>
  <si>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</si>
  <si>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</si>
  <si>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</si>
  <si>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</si>
  <si>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</si>
  <si>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</si>
  <si>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</si>
  <si>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</si>
  <si>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</si>
  <si>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</si>
  <si>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</si>
  <si>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</si>
  <si>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</si>
  <si>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</si>
  <si>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</si>
  <si>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</si>
  <si>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</si>
  <si>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</si>
  <si>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</si>
  <si>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</si>
  <si>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</si>
  <si>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</si>
  <si>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</si>
  <si>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</si>
  <si>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</si>
  <si>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</si>
  <si>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</si>
  <si>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</si>
  <si>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</si>
  <si>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</si>
  <si>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</si>
  <si>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</si>
  <si>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</si>
  <si>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</si>
  <si>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</si>
  <si>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</si>
  <si>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</si>
  <si>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</si>
  <si>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</si>
  <si>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</si>
  <si>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</si>
  <si>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</si>
  <si>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</si>
  <si>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</si>
  <si>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</si>
  <si>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</si>
  <si>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</si>
  <si>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</si>
  <si>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</si>
  <si>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</si>
  <si>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</si>
  <si>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</si>
  <si>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</si>
  <si>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</si>
  <si>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</si>
  <si>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</si>
  <si>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</si>
  <si>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</si>
  <si>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</si>
  <si>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</si>
  <si>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</si>
  <si>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</si>
  <si>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</si>
  <si>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</si>
  <si>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</si>
  <si>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</si>
  <si>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</si>
  <si>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</si>
  <si>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</si>
  <si>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</si>
  <si>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</si>
  <si>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</si>
  <si>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</si>
  <si>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</si>
  <si>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</si>
  <si>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</si>
  <si>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</si>
  <si>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</si>
  <si>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</si>
  <si>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</si>
  <si>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</si>
  <si>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</si>
  <si>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</si>
  <si>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</si>
  <si>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</si>
  <si>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</si>
  <si>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</si>
  <si>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</si>
  <si>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</si>
  <si>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</si>
  <si>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</si>
  <si>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</si>
  <si>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</si>
  <si>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</si>
  <si>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</si>
  <si>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</si>
  <si>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</si>
  <si>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</si>
  <si>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</si>
  <si>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</si>
  <si>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</si>
  <si>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</si>
  <si>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</si>
  <si>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</si>
  <si>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</si>
  <si>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</si>
  <si>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</si>
  <si>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</si>
  <si>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</si>
  <si>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</si>
  <si>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</si>
  <si>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</si>
  <si>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</si>
  <si>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</si>
  <si>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</si>
  <si>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</si>
  <si>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</si>
  <si>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</si>
  <si>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</si>
  <si>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</si>
  <si>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</si>
  <si>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</si>
  <si>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</si>
  <si>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</si>
  <si>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</si>
  <si>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</si>
  <si>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</si>
  <si>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</si>
  <si>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</si>
  <si>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</si>
  <si>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</si>
  <si>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</si>
  <si>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</si>
  <si>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</si>
  <si>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</si>
  <si>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</si>
  <si>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</si>
  <si>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</si>
  <si>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</si>
  <si>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</si>
  <si>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</si>
  <si>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</si>
  <si>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</si>
  <si>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</si>
  <si>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</si>
  <si>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</si>
  <si>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</si>
  <si>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</si>
  <si>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</si>
  <si>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</si>
  <si>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</si>
  <si>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</si>
  <si>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</si>
  <si>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</si>
  <si>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</si>
  <si>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</si>
  <si>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</si>
  <si>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</si>
  <si>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</si>
  <si>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</si>
  <si>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</si>
  <si>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</si>
  <si>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</si>
  <si>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</si>
  <si>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</si>
  <si>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</si>
  <si>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</si>
  <si>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</si>
  <si>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</si>
  <si>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</si>
  <si>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</si>
  <si>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</si>
  <si>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</si>
  <si>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</si>
  <si>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</si>
  <si>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</si>
  <si>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</si>
  <si>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</si>
  <si>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</si>
  <si>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</si>
  <si>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</si>
  <si>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</si>
  <si>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</si>
  <si>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</si>
  <si>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</si>
  <si>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</si>
  <si>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</si>
  <si>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</si>
  <si>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</si>
  <si>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</si>
  <si>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</si>
  <si>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</si>
  <si>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</si>
  <si>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</si>
  <si>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</si>
  <si>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</si>
  <si>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</si>
  <si>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</si>
  <si>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</si>
  <si>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</si>
  <si>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</si>
  <si>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</si>
  <si>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</si>
  <si>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</si>
  <si>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</si>
  <si>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</si>
  <si>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</si>
  <si>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</si>
  <si>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</si>
  <si>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</si>
  <si>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</si>
  <si>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</si>
  <si>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</si>
  <si>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</si>
  <si>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</si>
  <si>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</si>
  <si>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</si>
  <si>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</si>
  <si>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</si>
  <si>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</si>
  <si>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</si>
  <si>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</si>
  <si>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</si>
  <si>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</si>
  <si>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</si>
  <si>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</si>
  <si>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</si>
  <si>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</si>
  <si>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</si>
  <si>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</si>
  <si>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</si>
  <si>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</si>
  <si>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</si>
  <si>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</si>
  <si>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</si>
  <si>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</si>
  <si>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</si>
  <si>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</si>
  <si>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</si>
  <si>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</si>
  <si>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</si>
  <si>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</si>
  <si>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</si>
  <si>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</si>
  <si>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</si>
  <si>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</si>
  <si>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</si>
  <si>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</si>
  <si>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</si>
  <si>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</si>
  <si>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</si>
  <si>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</si>
  <si>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</si>
  <si>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</si>
  <si>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</si>
  <si>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</si>
  <si>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</si>
  <si>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</si>
  <si>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</si>
  <si>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</si>
  <si>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</si>
  <si>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</si>
  <si>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</si>
  <si>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</si>
  <si>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</si>
  <si>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</si>
  <si>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</si>
  <si>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</si>
  <si>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</si>
  <si>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</si>
  <si>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</si>
  <si>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</si>
  <si>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</si>
  <si>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</si>
  <si>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</si>
  <si>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</si>
  <si>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</si>
  <si>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</si>
  <si>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</si>
  <si>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</si>
  <si>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</si>
  <si>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</si>
  <si>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</si>
  <si>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</si>
  <si>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</si>
  <si>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</si>
  <si>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</si>
  <si>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</si>
  <si>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</si>
  <si>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</si>
  <si>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</si>
  <si>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</si>
  <si>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</si>
  <si>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</si>
  <si>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</si>
  <si>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</si>
  <si>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</si>
  <si>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</si>
  <si>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</si>
  <si>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</si>
  <si>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</si>
  <si>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</si>
  <si>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</si>
  <si>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</si>
  <si>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</si>
  <si>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</si>
  <si>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</si>
  <si>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</si>
  <si>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</si>
  <si>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</si>
  <si>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</si>
  <si>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</si>
  <si>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</si>
  <si>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</si>
  <si>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</si>
  <si>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</si>
  <si>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</si>
  <si>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</si>
  <si>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</si>
  <si>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</si>
  <si>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</si>
  <si>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</si>
  <si>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</si>
  <si>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</si>
  <si>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</si>
  <si>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</si>
  <si>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</si>
  <si>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</si>
  <si>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</si>
  <si>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</si>
  <si>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</si>
  <si>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</si>
  <si>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</si>
  <si>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</si>
  <si>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</si>
  <si>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</si>
  <si>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</si>
  <si>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</si>
  <si>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</si>
  <si>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</si>
  <si>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</si>
  <si>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</si>
  <si>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</si>
  <si>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</si>
  <si>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</si>
  <si>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</si>
  <si>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</si>
  <si>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</si>
  <si>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</si>
  <si>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</si>
  <si>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</si>
  <si>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</si>
  <si>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</si>
  <si>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</si>
  <si>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</si>
  <si>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</si>
  <si>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</si>
  <si>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</si>
  <si>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</si>
  <si>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</si>
  <si>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</si>
  <si>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</si>
  <si>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</si>
  <si>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</si>
  <si>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</si>
  <si>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</si>
  <si>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</si>
  <si>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</si>
  <si>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</si>
  <si>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</si>
  <si>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</si>
  <si>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</si>
  <si>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</si>
  <si>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</si>
  <si>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</si>
  <si>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</si>
  <si>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</si>
  <si>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</si>
  <si>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</si>
  <si>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</si>
  <si>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</si>
  <si>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</si>
  <si>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</si>
  <si>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</si>
  <si>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</si>
  <si>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</si>
  <si>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</si>
  <si>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</si>
  <si>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</si>
  <si>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</si>
  <si>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</si>
  <si>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</si>
  <si>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</si>
  <si>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</si>
  <si>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</si>
  <si>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</si>
  <si>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</si>
  <si>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</si>
  <si>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</si>
  <si>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</si>
  <si>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</si>
  <si>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</si>
  <si>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</si>
  <si>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</si>
  <si>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</si>
  <si>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</si>
  <si>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</si>
  <si>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</si>
  <si>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</si>
  <si>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</si>
  <si>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</si>
  <si>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</si>
  <si>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</si>
  <si>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</si>
  <si>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</si>
  <si>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</si>
  <si>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</si>
  <si>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</si>
  <si>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</si>
  <si>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</si>
  <si>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</si>
  <si>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</si>
  <si>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</si>
  <si>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</si>
  <si>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</si>
  <si>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</si>
  <si>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</si>
  <si>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</si>
  <si>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</si>
  <si>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</si>
  <si>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</si>
  <si>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</si>
  <si>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</si>
  <si>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</si>
  <si>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</si>
  <si>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</si>
  <si>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</si>
  <si>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</si>
  <si>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</si>
  <si>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</si>
  <si>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</si>
  <si>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</si>
  <si>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</si>
  <si>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</si>
  <si>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</si>
  <si>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</si>
  <si>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</si>
  <si>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</si>
  <si>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</si>
  <si>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</si>
  <si>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</si>
  <si>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</si>
  <si>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</si>
  <si>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</si>
  <si>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</si>
  <si>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</si>
  <si>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</si>
  <si>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</si>
  <si>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</si>
  <si>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</si>
  <si>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</si>
  <si>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</si>
  <si>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</si>
  <si>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</si>
  <si>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</si>
  <si>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</si>
  <si>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</si>
  <si>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</si>
  <si>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</si>
  <si>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</si>
  <si>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</si>
  <si>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</si>
  <si>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</si>
  <si>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</si>
  <si>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</si>
  <si>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</si>
  <si>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</si>
  <si>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</si>
  <si>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</si>
  <si>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</si>
  <si>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</si>
  <si>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</si>
  <si>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</si>
  <si>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</si>
  <si>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</si>
  <si>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</si>
  <si>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</si>
  <si>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</si>
  <si>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</si>
  <si>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</si>
  <si>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</si>
  <si>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</si>
  <si>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</si>
  <si>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</si>
  <si>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</si>
  <si>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</si>
  <si>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</si>
  <si>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</si>
  <si>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</si>
  <si>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</si>
  <si>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</si>
  <si>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</si>
  <si>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</si>
  <si>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</si>
  <si>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</si>
  <si>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</si>
  <si>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</si>
  <si>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</si>
  <si>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</si>
  <si>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</si>
  <si>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</si>
  <si>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</si>
  <si>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</si>
  <si>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</si>
  <si>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</si>
  <si>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</si>
  <si>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</si>
  <si>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</si>
  <si>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</si>
  <si>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</si>
  <si>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</si>
  <si>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</si>
  <si>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</si>
  <si>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</si>
  <si>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</si>
  <si>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</si>
  <si>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</si>
  <si>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</si>
  <si>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</si>
  <si>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</si>
  <si>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</si>
  <si>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</si>
  <si>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</si>
  <si>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</si>
  <si>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</si>
  <si>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</si>
  <si>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</si>
  <si>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</si>
  <si>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</si>
  <si>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</si>
  <si>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</si>
  <si>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</si>
  <si>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</si>
  <si>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</si>
  <si>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</si>
  <si>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</si>
  <si>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</si>
  <si>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</si>
  <si>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</si>
  <si>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</si>
  <si>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</si>
  <si>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</si>
  <si>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</si>
  <si>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</si>
  <si>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</si>
  <si>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</si>
  <si>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</si>
  <si>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</si>
  <si>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</si>
  <si>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</si>
  <si>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</si>
  <si>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</si>
  <si>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</si>
  <si>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</si>
  <si>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</si>
  <si>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</si>
  <si>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</si>
  <si>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</si>
  <si>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</si>
  <si>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</si>
  <si>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</si>
  <si>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</si>
  <si>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</si>
  <si>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</si>
  <si>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</si>
  <si>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</si>
  <si>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</si>
  <si>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</si>
  <si>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</si>
  <si>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</si>
  <si>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</si>
  <si>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</si>
  <si>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</si>
  <si>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</si>
  <si>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</si>
  <si>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</si>
  <si>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</si>
  <si>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</si>
  <si>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</si>
  <si>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</si>
  <si>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</si>
  <si>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</si>
  <si>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</si>
  <si>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</si>
  <si>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</si>
  <si>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</si>
  <si>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</si>
  <si>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</si>
  <si>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</si>
  <si>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</si>
  <si>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</si>
  <si>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</si>
  <si>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</si>
  <si>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</si>
  <si>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</si>
  <si>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</si>
  <si>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</si>
  <si>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</si>
  <si>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</si>
  <si>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</si>
  <si>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</si>
  <si>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</si>
  <si>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</si>
  <si>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</si>
  <si>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</si>
  <si>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</si>
  <si>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</si>
  <si>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</si>
  <si>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</si>
  <si>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</si>
  <si>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</si>
  <si>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</si>
  <si>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</si>
  <si>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</si>
  <si>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</si>
  <si>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</si>
  <si>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</si>
  <si>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</si>
  <si>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</si>
  <si>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</si>
  <si>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</si>
  <si>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</si>
  <si>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</si>
  <si>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</si>
  <si>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</si>
  <si>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</si>
  <si>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</si>
  <si>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</si>
  <si>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</si>
  <si>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</si>
  <si>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</si>
  <si>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</si>
  <si>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</si>
  <si>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</si>
  <si>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</si>
  <si>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</si>
  <si>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</si>
  <si>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</si>
  <si>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</si>
  <si>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</si>
  <si>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</si>
  <si>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</si>
  <si>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</si>
  <si>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</si>
  <si>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</si>
  <si>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</si>
  <si>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</si>
  <si>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</si>
  <si>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</si>
  <si>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</si>
  <si>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</si>
  <si>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</si>
  <si>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</si>
  <si>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</si>
  <si>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</si>
  <si>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</si>
  <si>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</si>
  <si>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</si>
  <si>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</si>
  <si>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</si>
  <si>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</si>
  <si>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</si>
  <si>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</si>
  <si>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</si>
  <si>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</si>
  <si>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</si>
  <si>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</si>
  <si>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</si>
  <si>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</si>
  <si>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</si>
  <si>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</si>
  <si>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</si>
  <si>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</si>
  <si>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</si>
  <si>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</si>
  <si>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</si>
  <si>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</si>
  <si>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</si>
  <si>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</si>
  <si>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</si>
  <si>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</si>
  <si>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</si>
  <si>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</si>
  <si>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</si>
  <si>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</si>
  <si>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</si>
  <si>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</si>
  <si>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</si>
  <si>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</si>
  <si>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</si>
  <si>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</si>
  <si>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</si>
  <si>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</si>
  <si>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</si>
  <si>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</si>
  <si>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</si>
  <si>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</si>
  <si>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</si>
  <si>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</si>
  <si>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</si>
  <si>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</si>
  <si>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</si>
  <si>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</si>
  <si>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</si>
  <si>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</si>
  <si>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</si>
  <si>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</si>
  <si>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</si>
  <si>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</si>
  <si>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</si>
  <si>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</si>
  <si>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</si>
  <si>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</si>
  <si>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</si>
  <si>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</si>
  <si>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</si>
  <si>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</si>
  <si>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</si>
  <si>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</si>
  <si>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</si>
  <si>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</si>
  <si>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</si>
  <si>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</si>
  <si>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</si>
  <si>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</si>
  <si>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</si>
  <si>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</si>
  <si>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</si>
  <si>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</si>
  <si>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</si>
  <si>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</si>
  <si>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</si>
  <si>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</si>
  <si>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</si>
  <si>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</si>
  <si>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</si>
  <si>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</si>
  <si>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</si>
  <si>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</si>
  <si>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</si>
  <si>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</si>
  <si>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</si>
  <si>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</si>
  <si>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</si>
  <si>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</si>
  <si>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</si>
  <si>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</si>
  <si>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</si>
  <si>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</si>
  <si>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</si>
  <si>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</si>
  <si>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</si>
  <si>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</si>
  <si>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</si>
  <si>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</si>
  <si>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</si>
  <si>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</si>
  <si>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</si>
  <si>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</si>
  <si>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</si>
  <si>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</si>
  <si>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</si>
  <si>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</si>
  <si>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</si>
  <si>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</si>
  <si>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</si>
  <si>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</si>
  <si>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</si>
  <si>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</si>
  <si>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</si>
  <si>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</si>
  <si>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</si>
  <si>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</si>
  <si>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</si>
  <si>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</si>
  <si>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</si>
  <si>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</si>
  <si>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</si>
  <si>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</si>
  <si>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</si>
  <si>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</si>
  <si>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</si>
  <si>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</si>
  <si>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</si>
  <si>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</si>
  <si>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</si>
  <si>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</si>
  <si>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</si>
  <si>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</si>
  <si>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</si>
  <si>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</si>
  <si>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</si>
  <si>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</si>
  <si>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</si>
  <si>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</si>
  <si>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</si>
  <si>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</si>
  <si>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</si>
  <si>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</si>
  <si>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</si>
  <si>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</si>
  <si>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</si>
  <si>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</si>
  <si>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</si>
  <si>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</si>
  <si>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</si>
  <si>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</si>
  <si>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</si>
  <si>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</si>
  <si>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</si>
  <si>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</si>
  <si>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</si>
  <si>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</si>
  <si>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</si>
  <si>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</si>
  <si>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</si>
  <si>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</si>
  <si>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</si>
  <si>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</si>
  <si>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</si>
  <si>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</si>
  <si>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</si>
  <si>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</si>
  <si>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</si>
  <si>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</si>
  <si>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</si>
  <si>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</si>
  <si>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</si>
  <si>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</si>
  <si>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</si>
  <si>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</si>
  <si>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</si>
  <si>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</si>
  <si>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</si>
  <si>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</si>
  <si>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</si>
  <si>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</si>
  <si>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</si>
  <si>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</si>
  <si>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</si>
  <si>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</si>
  <si>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</si>
  <si>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</si>
  <si>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</si>
  <si>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</si>
  <si>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</si>
  <si>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</si>
  <si>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</si>
  <si>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</si>
  <si>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</si>
  <si>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</si>
  <si>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</si>
  <si>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</si>
  <si>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</si>
  <si>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</si>
  <si>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</si>
  <si>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</si>
  <si>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</si>
  <si>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</si>
  <si>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</si>
  <si>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</si>
  <si>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</si>
  <si>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</si>
  <si>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</si>
  <si>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</si>
  <si>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</si>
  <si>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</si>
  <si>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</si>
  <si>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</si>
  <si>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</si>
  <si>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</si>
  <si>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</si>
  <si>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</si>
  <si>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</si>
  <si>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</si>
  <si>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</si>
  <si>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</si>
  <si>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</si>
  <si>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</si>
  <si>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</si>
  <si>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</si>
  <si>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</si>
  <si>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</si>
  <si>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</si>
  <si>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</si>
  <si>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</si>
  <si>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</si>
  <si>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</si>
  <si>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</si>
  <si>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</si>
  <si>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</si>
  <si>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</si>
  <si>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</si>
  <si>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</si>
  <si>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</si>
  <si>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</si>
  <si>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</si>
  <si>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</si>
  <si>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</si>
  <si>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</si>
  <si>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</si>
  <si>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</si>
  <si>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</si>
  <si>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</si>
  <si>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</si>
  <si>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</si>
  <si>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</si>
  <si>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</si>
  <si>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</si>
  <si>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</si>
  <si>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</si>
  <si>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</si>
  <si>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</si>
  <si>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</si>
  <si>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</si>
  <si>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</si>
  <si>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</si>
  <si>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</si>
  <si>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</si>
  <si>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</si>
  <si>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</si>
  <si>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</si>
  <si>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</si>
  <si>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</si>
  <si>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</si>
  <si>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</si>
  <si>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</si>
  <si>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</si>
  <si>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</si>
  <si>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</si>
  <si>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</si>
  <si>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</si>
  <si>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</si>
  <si>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</si>
  <si>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</si>
  <si>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</si>
  <si>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</si>
  <si>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</si>
  <si>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</si>
  <si>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</si>
  <si>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</si>
  <si>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</si>
  <si>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</si>
  <si>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</si>
  <si>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</si>
  <si>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</si>
  <si>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</si>
  <si>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</si>
  <si>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</si>
  <si>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</si>
  <si>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</si>
  <si>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</si>
  <si>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</si>
  <si>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</si>
  <si>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</si>
  <si>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</si>
  <si>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</si>
  <si>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</si>
  <si>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</si>
  <si>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</si>
  <si>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</si>
  <si>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</si>
  <si>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</si>
  <si>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</si>
  <si>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</si>
  <si>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</si>
  <si>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</si>
  <si>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</si>
  <si>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</si>
  <si>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</si>
  <si>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</si>
  <si>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</si>
  <si>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</si>
  <si>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</si>
  <si>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</si>
  <si>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</si>
  <si>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</si>
  <si>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</si>
  <si>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</si>
  <si>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</si>
  <si>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</si>
  <si>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</si>
  <si>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</si>
  <si>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</si>
  <si>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</si>
  <si>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</si>
  <si>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</si>
  <si>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</si>
  <si>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</si>
  <si>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</si>
  <si>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</si>
  <si>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</si>
  <si>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</si>
  <si>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</si>
  <si>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</si>
  <si>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</si>
  <si>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</si>
  <si>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</si>
  <si>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</si>
  <si>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</si>
  <si>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</si>
  <si>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</si>
  <si>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</si>
  <si>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</si>
  <si>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</si>
  <si>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</si>
  <si>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</si>
  <si>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</si>
  <si>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</si>
  <si>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</si>
  <si>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</si>
  <si>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</si>
  <si>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</si>
  <si>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</si>
  <si>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</si>
  <si>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</si>
  <si>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</si>
  <si>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</si>
  <si>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</si>
  <si>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</si>
  <si>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</si>
  <si>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</si>
  <si>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</si>
  <si>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</si>
  <si>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</si>
  <si>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</si>
  <si>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</si>
  <si>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</si>
  <si>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</si>
  <si>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</si>
  <si>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</si>
  <si>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</si>
  <si>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</si>
  <si>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</si>
  <si>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</si>
  <si>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</si>
  <si>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</si>
  <si>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</si>
  <si>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</si>
  <si>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</si>
  <si>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</si>
  <si>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</si>
  <si>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</si>
  <si>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</si>
  <si>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</si>
  <si>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</si>
  <si>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</si>
  <si>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</si>
  <si>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</si>
  <si>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</si>
  <si>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</si>
  <si>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</si>
  <si>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</si>
  <si>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</si>
  <si>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</si>
  <si>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</si>
  <si>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</si>
  <si>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</si>
  <si>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</si>
  <si>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</si>
  <si>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</si>
  <si>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</si>
  <si>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</si>
  <si>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</si>
  <si>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</si>
  <si>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</si>
  <si>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</si>
  <si>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</si>
  <si>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</si>
  <si>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</si>
  <si>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</si>
  <si>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</si>
  <si>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</si>
  <si>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</si>
  <si>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</si>
  <si>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</si>
  <si>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</si>
  <si>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</si>
  <si>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</si>
  <si>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</si>
  <si>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</si>
  <si>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</si>
  <si>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</si>
  <si>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</si>
  <si>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</si>
  <si>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</si>
  <si>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</si>
  <si>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</si>
  <si>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</si>
  <si>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</si>
  <si>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</si>
  <si>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</si>
  <si>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</si>
  <si>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</si>
  <si>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</si>
  <si>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</si>
  <si>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</si>
  <si>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</si>
  <si>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</si>
  <si>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</si>
  <si>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</si>
  <si>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</si>
  <si>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</si>
  <si>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</si>
  <si>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</si>
  <si>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</si>
  <si>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</si>
  <si>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</si>
  <si>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</si>
  <si>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</si>
  <si>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</si>
  <si>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</si>
  <si>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</si>
  <si>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</si>
  <si>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</si>
  <si>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</si>
  <si>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</si>
  <si>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</si>
  <si>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</si>
  <si>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</si>
  <si>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</si>
  <si>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</si>
  <si>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</si>
  <si>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</si>
  <si>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</si>
  <si>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</si>
  <si>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</si>
  <si>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</si>
  <si>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</si>
  <si>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</si>
  <si>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</si>
  <si>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</si>
  <si>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</si>
  <si>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</si>
  <si>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</si>
  <si>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</si>
  <si>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</si>
  <si>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</si>
  <si>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</si>
  <si>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</si>
  <si>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</si>
  <si>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</si>
  <si>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</si>
  <si>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</si>
  <si>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</si>
  <si>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</si>
  <si>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</si>
  <si>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</si>
  <si>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</si>
  <si>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</si>
  <si>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</si>
  <si>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</si>
  <si>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</si>
  <si>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</si>
  <si>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</si>
  <si>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</si>
  <si>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</si>
  <si>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</si>
  <si>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</si>
  <si>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</si>
  <si>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</si>
  <si>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</si>
  <si>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</si>
  <si>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</si>
  <si>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</si>
  <si>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</si>
  <si>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</si>
  <si>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</si>
  <si>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</si>
  <si>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</si>
  <si>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</si>
  <si>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</si>
  <si>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</si>
  <si>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</si>
  <si>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</si>
  <si>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</si>
  <si>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</si>
  <si>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</si>
  <si>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</si>
  <si>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</si>
  <si>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</si>
  <si>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</si>
  <si>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</si>
  <si>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</si>
  <si>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</si>
  <si>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</si>
  <si>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</si>
  <si>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</si>
  <si>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</si>
  <si>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</si>
  <si>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</si>
  <si>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</si>
  <si>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</si>
  <si>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</si>
  <si>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</si>
  <si>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</si>
  <si>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</si>
  <si>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</si>
  <si>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</si>
  <si>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</si>
  <si>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</si>
  <si>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</si>
  <si>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</si>
  <si>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</si>
  <si>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</si>
  <si>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</si>
  <si>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</si>
  <si>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</si>
  <si>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</si>
  <si>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</si>
  <si>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</si>
  <si>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</si>
  <si>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</si>
  <si>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</si>
  <si>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</si>
  <si>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</si>
  <si>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</si>
  <si>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</si>
  <si>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</si>
  <si>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</si>
  <si>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</si>
  <si>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</si>
  <si>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</si>
  <si>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</si>
  <si>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</si>
  <si>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</si>
  <si>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</si>
  <si>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</si>
  <si>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</si>
  <si>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</si>
  <si>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</si>
  <si>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</si>
  <si>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</si>
  <si>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</si>
  <si>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</si>
  <si>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</si>
  <si>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</si>
  <si>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</si>
  <si>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</si>
  <si>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</si>
  <si>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</si>
  <si>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</si>
  <si>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</si>
  <si>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</si>
  <si>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</si>
  <si>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</si>
  <si>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</si>
  <si>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</si>
  <si>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</si>
  <si>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</si>
  <si>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</si>
  <si>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</si>
  <si>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</si>
  <si>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</si>
  <si>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</si>
  <si>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</si>
  <si>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</si>
  <si>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</si>
  <si>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</si>
  <si>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</si>
  <si>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</si>
  <si>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</si>
  <si>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</si>
  <si>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</si>
  <si>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</si>
  <si>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</si>
  <si>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</si>
  <si>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</si>
  <si>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</si>
  <si>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</si>
  <si>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</si>
  <si>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</si>
  <si>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</si>
  <si>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</si>
  <si>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</si>
  <si>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</si>
  <si>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</si>
  <si>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</si>
  <si>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</si>
  <si>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</si>
  <si>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</si>
  <si>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</si>
  <si>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</si>
  <si>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</si>
  <si>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</si>
  <si>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</si>
  <si>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</si>
  <si>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</si>
  <si>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</si>
  <si>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</si>
  <si>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</si>
  <si>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</si>
  <si>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</si>
  <si>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</si>
  <si>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</si>
  <si>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</si>
  <si>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</si>
  <si>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</si>
  <si>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</si>
  <si>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</si>
  <si>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</si>
  <si>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</si>
  <si>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</si>
  <si>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</si>
  <si>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</si>
  <si>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</si>
  <si>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</si>
  <si>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</si>
  <si>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</si>
  <si>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</si>
  <si>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</si>
  <si>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</si>
  <si>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</si>
  <si>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</si>
  <si>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</si>
  <si>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</si>
  <si>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</si>
  <si>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</si>
  <si>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</si>
  <si>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</si>
  <si>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</si>
  <si>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</si>
  <si>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</si>
  <si>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</si>
  <si>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</si>
  <si>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</si>
  <si>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</si>
  <si>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</si>
  <si>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</si>
  <si>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</si>
  <si>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</si>
  <si>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</si>
  <si>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</si>
  <si>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</si>
  <si>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</si>
  <si>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</si>
  <si>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</si>
  <si>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</si>
  <si>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</si>
  <si>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</si>
  <si>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</si>
  <si>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</si>
  <si>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</si>
  <si>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</si>
  <si>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</si>
  <si>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</si>
  <si>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</si>
  <si>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</si>
  <si>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</si>
  <si>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</si>
  <si>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</si>
  <si>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</si>
  <si>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</si>
  <si>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</si>
  <si>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</si>
  <si>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</si>
  <si>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</si>
  <si>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</si>
  <si>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</si>
  <si>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</si>
  <si>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</si>
  <si>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</si>
  <si>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</si>
  <si>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</si>
  <si>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</si>
  <si>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</si>
  <si>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</si>
  <si>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</si>
  <si>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</si>
  <si>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</si>
  <si>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</si>
  <si>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</si>
  <si>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</si>
  <si>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</si>
  <si>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</si>
  <si>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</si>
  <si>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</si>
  <si>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</si>
  <si>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</si>
  <si>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</si>
  <si>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</si>
  <si>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</si>
  <si>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</si>
  <si>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</si>
  <si>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</si>
  <si>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</si>
  <si>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</si>
  <si>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</si>
  <si>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</si>
  <si>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</si>
  <si>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</si>
  <si>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</si>
  <si>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</si>
  <si>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</si>
  <si>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</si>
  <si>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</si>
  <si>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</si>
  <si>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</si>
  <si>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</si>
  <si>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</si>
  <si>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</si>
  <si>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</si>
  <si>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</si>
  <si>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</si>
  <si>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</si>
  <si>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</si>
  <si>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</si>
  <si>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</si>
  <si>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</si>
  <si>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</si>
  <si>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</si>
  <si>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</si>
  <si>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</si>
  <si>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</si>
  <si>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</si>
  <si>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</si>
  <si>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</si>
  <si>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</si>
  <si>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</si>
  <si>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</si>
  <si>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</si>
  <si>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</si>
  <si>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</si>
  <si>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</si>
  <si>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</si>
  <si>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</si>
  <si>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</si>
  <si>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</si>
  <si>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</si>
  <si>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</si>
  <si>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</si>
  <si>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</si>
  <si>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</si>
  <si>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</si>
  <si>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</si>
  <si>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</si>
  <si>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</si>
  <si>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</si>
  <si>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</si>
  <si>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</si>
  <si>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</si>
  <si>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</si>
  <si>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</si>
  <si>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</si>
  <si>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</si>
  <si>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</si>
  <si>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</si>
  <si>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</si>
  <si>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</si>
  <si>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</si>
  <si>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</si>
  <si>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</si>
  <si>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</si>
  <si>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</si>
  <si>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</si>
  <si>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</si>
  <si>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</si>
  <si>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</si>
  <si>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</si>
  <si>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</si>
  <si>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</si>
  <si>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</si>
  <si>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</si>
  <si>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</si>
  <si>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</si>
  <si>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</si>
  <si>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</si>
  <si>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</si>
  <si>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</si>
  <si>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</si>
  <si>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</si>
  <si>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</si>
  <si>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</si>
  <si>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</si>
  <si>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</si>
  <si>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</si>
  <si>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</si>
  <si>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</si>
  <si>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</si>
  <si>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</si>
  <si>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</si>
  <si>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</si>
  <si>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</si>
  <si>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</si>
  <si>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</si>
  <si>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</si>
  <si>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</si>
  <si>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</si>
  <si>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</si>
  <si>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</si>
  <si>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</si>
  <si>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</si>
  <si>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</si>
  <si>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</si>
  <si>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</si>
  <si>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</si>
  <si>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</si>
  <si>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</si>
  <si>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</si>
  <si>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</si>
  <si>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</si>
  <si>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</si>
  <si>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</si>
  <si>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</si>
  <si>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</si>
  <si>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</si>
  <si>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</si>
  <si>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</si>
  <si>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</si>
  <si>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</si>
  <si>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</si>
  <si>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</si>
  <si>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</si>
  <si>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</si>
  <si>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</si>
  <si>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</si>
  <si>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</si>
  <si>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</si>
  <si>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</si>
  <si>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</si>
  <si>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</si>
  <si>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</si>
  <si>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</si>
  <si>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</si>
  <si>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</si>
  <si>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</si>
  <si>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</si>
  <si>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</si>
  <si>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</si>
  <si>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</si>
  <si>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</si>
  <si>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</si>
  <si>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</si>
  <si>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</si>
  <si>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</si>
  <si>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</si>
  <si>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</si>
  <si>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</si>
  <si>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</si>
  <si>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</si>
  <si>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</si>
  <si>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</si>
  <si>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</si>
  <si>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</si>
  <si>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</si>
  <si>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</si>
  <si>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</si>
  <si>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</si>
  <si>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</si>
  <si>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</si>
  <si>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</si>
  <si>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</si>
  <si>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</si>
  <si>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</si>
  <si>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</si>
  <si>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</si>
  <si>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</si>
  <si>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</si>
  <si>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</si>
  <si>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</si>
  <si>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</si>
  <si>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</si>
  <si>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</si>
  <si>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</si>
  <si>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</si>
  <si>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</si>
  <si>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</si>
  <si>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</si>
  <si>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</si>
  <si>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</si>
  <si>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</si>
  <si>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</si>
  <si>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</si>
  <si>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</si>
  <si>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</si>
  <si>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</si>
  <si>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</si>
  <si>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</si>
  <si>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</si>
  <si>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</si>
  <si>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</si>
  <si>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</si>
  <si>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</si>
  <si>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</si>
  <si>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</si>
  <si>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</si>
  <si>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</si>
  <si>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</si>
  <si>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</si>
  <si>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</si>
  <si>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</si>
  <si>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</si>
  <si>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</si>
  <si>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</si>
  <si>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</si>
  <si>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</si>
  <si>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</si>
  <si>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</si>
  <si>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</si>
  <si>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</si>
  <si>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</si>
  <si>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</si>
  <si>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</si>
  <si>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</si>
  <si>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</si>
  <si>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</si>
  <si>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</si>
  <si>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</si>
  <si>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</si>
  <si>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</si>
  <si>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</si>
  <si>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</si>
  <si>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</si>
  <si>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</si>
  <si>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</si>
  <si>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</si>
  <si>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</si>
  <si>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</si>
  <si>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</si>
  <si>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</si>
  <si>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</si>
  <si>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</si>
  <si>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</si>
  <si>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</si>
  <si>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</si>
  <si>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</si>
  <si>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</si>
  <si>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</si>
  <si>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</si>
  <si>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</si>
  <si>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</si>
  <si>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</si>
  <si>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</si>
  <si>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</si>
  <si>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</si>
  <si>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</si>
  <si>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</si>
  <si>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</si>
  <si>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</si>
  <si>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</si>
  <si>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</si>
  <si>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</si>
  <si>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</si>
  <si>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</si>
  <si>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</si>
  <si>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</si>
  <si>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</si>
  <si>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</si>
  <si>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</si>
  <si>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</si>
  <si>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</si>
  <si>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</si>
  <si>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</si>
  <si>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</si>
  <si>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</si>
  <si>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</si>
  <si>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</si>
  <si>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</si>
  <si>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</si>
  <si>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</si>
  <si>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</si>
  <si>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</si>
  <si>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</si>
  <si>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</si>
  <si>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</si>
  <si>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</si>
  <si>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</si>
  <si>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</si>
  <si>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</si>
  <si>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</si>
  <si>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</si>
  <si>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</si>
  <si>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</si>
  <si>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</si>
  <si>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</si>
  <si>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</si>
  <si>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</si>
  <si>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</si>
  <si>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</si>
  <si>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</si>
  <si>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</si>
  <si>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</si>
  <si>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</si>
  <si>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</si>
  <si>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</si>
  <si>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</si>
  <si>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</si>
  <si>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</si>
  <si>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</si>
  <si>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</si>
  <si>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</si>
  <si>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</si>
  <si>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</si>
  <si>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</si>
  <si>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</si>
  <si>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</si>
  <si>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</si>
  <si>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</si>
  <si>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</si>
  <si>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</si>
  <si>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</si>
  <si>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</si>
  <si>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</si>
  <si>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</si>
  <si>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</si>
  <si>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</si>
  <si>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</si>
  <si>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</si>
  <si>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</si>
  <si>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</si>
  <si>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</si>
  <si>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</si>
  <si>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</si>
  <si>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</si>
  <si>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</si>
  <si>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</si>
  <si>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</si>
  <si>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</si>
  <si>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</si>
  <si>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</si>
  <si>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</si>
  <si>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</si>
  <si>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</si>
  <si>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</si>
  <si>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</si>
  <si>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</si>
  <si>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</si>
  <si>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</si>
  <si>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</si>
  <si>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</si>
  <si>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</si>
  <si>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</si>
  <si>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</si>
  <si>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</si>
  <si>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</si>
  <si>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</si>
  <si>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</si>
  <si>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</si>
  <si>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</si>
  <si>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</si>
  <si>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</si>
  <si>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</si>
  <si>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</si>
  <si>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</si>
  <si>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</si>
  <si>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</si>
  <si>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</si>
  <si>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</si>
  <si>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</si>
  <si>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</si>
  <si>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</si>
  <si>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</si>
  <si>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</si>
  <si>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</si>
  <si>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</si>
  <si>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</si>
  <si>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</si>
  <si>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</si>
  <si>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</si>
  <si>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</si>
  <si>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</si>
  <si>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</si>
  <si>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</si>
  <si>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</si>
  <si>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</si>
  <si>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</si>
  <si>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</si>
  <si>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</si>
  <si>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</si>
  <si>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</si>
  <si>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</si>
  <si>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</si>
  <si>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</si>
  <si>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</si>
  <si>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</si>
  <si>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</si>
  <si>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</si>
  <si>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</si>
  <si>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</si>
  <si>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</si>
  <si>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</si>
  <si>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</si>
  <si>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</si>
  <si>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</si>
  <si>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</si>
  <si>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</si>
  <si>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</si>
  <si>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</si>
  <si>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</si>
  <si>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</si>
  <si>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</si>
  <si>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</si>
  <si>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</si>
  <si>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</si>
  <si>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</si>
  <si>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</si>
  <si>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</si>
  <si>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</si>
  <si>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</si>
  <si>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</si>
  <si>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</si>
  <si>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</si>
  <si>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</si>
  <si>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</si>
  <si>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</si>
  <si>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</si>
  <si>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</si>
  <si>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</si>
  <si>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</si>
  <si>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</si>
  <si>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</si>
  <si>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</si>
  <si>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</si>
  <si>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</si>
  <si>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</si>
  <si>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</si>
  <si>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</si>
  <si>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</si>
  <si>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</si>
  <si>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</si>
  <si>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</si>
  <si>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</si>
  <si>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</si>
  <si>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</si>
  <si>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</si>
  <si>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</si>
  <si>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</si>
  <si>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</si>
  <si>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</si>
  <si>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</si>
  <si>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</si>
  <si>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</si>
  <si>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</si>
  <si>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</si>
  <si>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</si>
  <si>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</si>
  <si>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</si>
  <si>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</si>
  <si>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</si>
  <si>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</si>
  <si>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</si>
  <si>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</si>
  <si>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</si>
  <si>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</si>
  <si>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</si>
  <si>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</si>
  <si>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</si>
  <si>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</si>
  <si>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</si>
  <si>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</si>
  <si>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</si>
  <si>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</si>
  <si>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</si>
  <si>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</si>
  <si>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</si>
  <si>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</si>
  <si>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</si>
  <si>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</si>
  <si>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</si>
  <si>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</si>
  <si>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</si>
  <si>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</si>
  <si>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</si>
  <si>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</si>
  <si>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</si>
  <si>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</si>
  <si>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</si>
  <si>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</si>
  <si>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</si>
  <si>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</si>
  <si>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</si>
  <si>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</si>
  <si>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</si>
  <si>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</si>
  <si>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</si>
  <si>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</si>
  <si>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</si>
  <si>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</si>
  <si>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</si>
  <si>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</si>
  <si>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</si>
  <si>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</si>
  <si>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</si>
  <si>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</si>
  <si>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</si>
  <si>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</si>
  <si>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</si>
  <si>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</si>
  <si>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</si>
  <si>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</si>
  <si>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</si>
  <si>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</si>
  <si>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</si>
  <si>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</si>
  <si>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</si>
  <si>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</si>
  <si>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</si>
  <si>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</si>
  <si>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</si>
  <si>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</si>
  <si>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</si>
  <si>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</si>
  <si>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</si>
  <si>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</si>
  <si>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</si>
  <si>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</si>
  <si>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</si>
  <si>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</si>
  <si>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</si>
  <si>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</si>
  <si>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</si>
  <si>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</si>
  <si>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</si>
  <si>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</si>
  <si>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</si>
  <si>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</si>
  <si>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</si>
  <si>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</si>
  <si>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</si>
  <si>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</si>
  <si>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</si>
  <si>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</si>
  <si>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</si>
  <si>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</si>
  <si>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</si>
  <si>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</si>
  <si>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</si>
  <si>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</si>
  <si>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</si>
  <si>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</si>
  <si>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</si>
  <si>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</si>
  <si>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</si>
  <si>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</si>
  <si>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</si>
  <si>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</si>
  <si>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</si>
  <si>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</si>
  <si>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</si>
  <si>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</si>
  <si>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</si>
  <si>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</si>
  <si>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</si>
  <si>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</si>
  <si>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</si>
  <si>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</si>
  <si>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</si>
  <si>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</si>
  <si>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</si>
  <si>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</si>
  <si>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</si>
  <si>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</si>
  <si>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</si>
  <si>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</si>
  <si>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</si>
  <si>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</si>
  <si>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</si>
  <si>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</si>
  <si>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</si>
  <si>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</si>
  <si>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</si>
  <si>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</si>
  <si>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</si>
  <si>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</si>
  <si>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</si>
  <si>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</si>
  <si>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</si>
  <si>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</si>
  <si>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</si>
  <si>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</si>
  <si>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</si>
  <si>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</si>
  <si>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</si>
  <si>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</si>
  <si>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</si>
  <si>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</si>
  <si>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</si>
  <si>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</si>
  <si>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</si>
  <si>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</si>
  <si>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</si>
  <si>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</si>
  <si>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</si>
  <si>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</si>
  <si>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</si>
  <si>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</si>
  <si>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</si>
  <si>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</si>
  <si>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</si>
  <si>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</si>
  <si>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</si>
  <si>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</si>
  <si>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</si>
  <si>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</si>
  <si>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</si>
  <si>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</si>
  <si>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</si>
  <si>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</si>
  <si>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</si>
  <si>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</si>
  <si>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</si>
  <si>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</si>
  <si>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</si>
  <si>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</si>
  <si>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</si>
  <si>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</si>
  <si>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</si>
  <si>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</si>
  <si>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</si>
  <si>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</si>
  <si>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</si>
  <si>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</si>
  <si>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</si>
  <si>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</si>
  <si>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</si>
  <si>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</si>
  <si>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</si>
  <si>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</si>
  <si>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</si>
  <si>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</si>
  <si>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</si>
  <si>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</si>
  <si>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</si>
  <si>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</si>
  <si>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</si>
  <si>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</si>
  <si>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</si>
  <si>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</si>
  <si>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</si>
  <si>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</si>
  <si>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</si>
  <si>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</si>
  <si>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</si>
  <si>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</si>
  <si>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</si>
  <si>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</si>
  <si>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</si>
  <si>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</si>
  <si>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</si>
  <si>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</si>
  <si>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</si>
  <si>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</si>
  <si>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</si>
  <si>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</si>
  <si>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</si>
  <si>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</si>
  <si>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</si>
  <si>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</si>
  <si>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</si>
  <si>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</si>
  <si>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</si>
  <si>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</si>
  <si>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</si>
  <si>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</si>
  <si>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</si>
  <si>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</si>
  <si>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</si>
  <si>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</si>
  <si>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</si>
  <si>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</si>
  <si>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</si>
  <si>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</si>
  <si>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</si>
  <si>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</si>
  <si>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</si>
  <si>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</si>
  <si>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</si>
  <si>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</si>
  <si>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</si>
  <si>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</si>
  <si>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</si>
  <si>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</si>
  <si>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</si>
  <si>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</si>
  <si>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</si>
  <si>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</si>
  <si>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</si>
  <si>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</si>
  <si>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</si>
  <si>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</si>
  <si>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</si>
  <si>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</si>
  <si>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</si>
  <si>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</si>
  <si>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</si>
  <si>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</si>
  <si>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</si>
  <si>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</si>
  <si>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</si>
  <si>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</si>
  <si>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</si>
  <si>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</si>
  <si>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</si>
  <si>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</si>
  <si>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</si>
  <si>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</si>
  <si>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</si>
  <si>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</si>
  <si>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</si>
  <si>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</si>
  <si>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</si>
  <si>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</si>
  <si>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</si>
  <si>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</si>
  <si>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</si>
  <si>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</si>
  <si>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</si>
  <si>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</si>
  <si>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</si>
  <si>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</si>
  <si>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</si>
  <si>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</si>
  <si>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</si>
  <si>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</si>
  <si>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</si>
  <si>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</si>
  <si>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</si>
  <si>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</si>
  <si>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</si>
  <si>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</si>
  <si>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</si>
  <si>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</si>
  <si>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</si>
  <si>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</si>
  <si>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</si>
  <si>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</si>
  <si>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</si>
  <si>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</si>
  <si>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</si>
  <si>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</si>
  <si>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</si>
  <si>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</si>
  <si>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</si>
  <si>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</si>
  <si>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</si>
  <si>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</si>
  <si>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</si>
  <si>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</si>
  <si>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</si>
  <si>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</si>
  <si>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</si>
  <si>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</si>
  <si>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</si>
  <si>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</si>
  <si>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</si>
  <si>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</si>
  <si>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</si>
  <si>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</si>
  <si>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</si>
  <si>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</si>
  <si>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</si>
  <si>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</si>
  <si>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</si>
  <si>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</si>
  <si>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</si>
  <si>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</si>
  <si>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</si>
  <si>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</si>
  <si>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</si>
  <si>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</si>
  <si>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</si>
  <si>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</si>
  <si>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</si>
  <si>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</si>
  <si>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</si>
  <si>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</si>
  <si>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</si>
  <si>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</si>
  <si>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</si>
  <si>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</si>
  <si>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</si>
  <si>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</si>
  <si>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</si>
  <si>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</si>
  <si>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</si>
  <si>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</si>
  <si>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</si>
  <si>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</si>
  <si>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</si>
  <si>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</si>
  <si>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</si>
  <si>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</si>
  <si>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</si>
  <si>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</si>
  <si>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</si>
  <si>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</si>
  <si>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</si>
  <si>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</si>
  <si>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</si>
  <si>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</si>
  <si>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</si>
  <si>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</si>
  <si>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</si>
  <si>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</si>
  <si>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</si>
  <si>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</si>
  <si>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</si>
  <si>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</si>
  <si>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</si>
  <si>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</si>
  <si>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</si>
  <si>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</si>
  <si>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</si>
  <si>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</si>
  <si>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</si>
  <si>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</si>
  <si>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</si>
  <si>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</si>
  <si>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</si>
  <si>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</si>
  <si>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</si>
  <si>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</si>
  <si>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</si>
  <si>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</si>
  <si>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</si>
  <si>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</si>
  <si>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</si>
  <si>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</si>
  <si>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</si>
  <si>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</si>
  <si>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</si>
  <si>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</si>
  <si>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</si>
  <si>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</si>
  <si>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</si>
  <si>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</si>
  <si>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</si>
  <si>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</si>
  <si>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</si>
  <si>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</si>
  <si>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</si>
  <si>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</si>
  <si>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</si>
  <si>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</si>
  <si>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</si>
  <si>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</si>
  <si>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</si>
  <si>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</si>
  <si>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</si>
  <si>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</si>
  <si>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</si>
  <si>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</si>
  <si>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</si>
  <si>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</si>
  <si>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</si>
  <si>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</si>
  <si>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</si>
  <si>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</si>
  <si>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</si>
  <si>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</si>
  <si>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</si>
  <si>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</si>
  <si>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</si>
  <si>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</si>
  <si>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</si>
  <si>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</si>
  <si>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</si>
  <si>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</si>
  <si>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</si>
  <si>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</si>
  <si>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</si>
  <si>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</si>
  <si>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</si>
  <si>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</si>
  <si>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</si>
  <si>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</si>
  <si>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</si>
  <si>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</si>
  <si>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</si>
  <si>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</si>
  <si>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</si>
  <si>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</si>
  <si>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</si>
  <si>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</si>
  <si>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</si>
  <si>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</si>
  <si>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</si>
  <si>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</si>
  <si>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</si>
  <si>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</si>
  <si>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</si>
  <si>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</si>
  <si>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</si>
  <si>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</si>
  <si>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</si>
  <si>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</si>
  <si>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</si>
  <si>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</si>
  <si>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</si>
  <si>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</si>
  <si>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</si>
  <si>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</si>
  <si>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</si>
  <si>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</si>
  <si>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</si>
  <si>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</si>
  <si>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</si>
  <si>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</si>
  <si>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</si>
  <si>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</si>
  <si>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</si>
  <si>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</si>
  <si>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</si>
  <si>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</si>
  <si>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</si>
  <si>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</si>
  <si>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</si>
  <si>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</si>
  <si>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</si>
  <si>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</si>
  <si>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</si>
  <si>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</si>
  <si>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</si>
  <si>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</si>
  <si>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</si>
  <si>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</si>
  <si>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</si>
  <si>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</si>
  <si>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</si>
  <si>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</si>
  <si>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</si>
  <si>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</si>
  <si>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</si>
  <si>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</si>
  <si>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</si>
  <si>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</si>
  <si>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</si>
  <si>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</si>
  <si>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</si>
  <si>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</si>
  <si>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</si>
  <si>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</si>
  <si>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</si>
  <si>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</si>
  <si>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</si>
  <si>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</si>
  <si>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</si>
  <si>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</si>
  <si>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</si>
  <si>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</si>
  <si>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</si>
  <si>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</si>
  <si>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</si>
  <si>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</si>
  <si>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</si>
  <si>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</si>
  <si>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</si>
  <si>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</si>
  <si>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</si>
  <si>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</si>
  <si>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</si>
  <si>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</si>
  <si>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</si>
  <si>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</si>
  <si>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</si>
  <si>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</si>
  <si>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</si>
  <si>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</si>
  <si>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</si>
  <si>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</si>
  <si>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</si>
  <si>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</si>
  <si>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</si>
  <si>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</si>
  <si>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</si>
  <si>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</si>
  <si>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</si>
  <si>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</si>
  <si>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</si>
  <si>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</si>
  <si>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</si>
  <si>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</si>
  <si>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</si>
  <si>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</si>
  <si>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</si>
  <si>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</si>
  <si>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</si>
  <si>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</si>
  <si>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</si>
  <si>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</si>
  <si>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</si>
  <si>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</si>
  <si>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</si>
  <si>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</si>
  <si>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</si>
  <si>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</si>
  <si>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</si>
  <si>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</si>
  <si>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</si>
  <si>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</si>
  <si>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</si>
  <si>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</si>
  <si>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</si>
  <si>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</si>
  <si>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</si>
  <si>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</si>
  <si>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</si>
  <si>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</si>
  <si>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</si>
  <si>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</si>
  <si>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</si>
  <si>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</si>
  <si>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</si>
  <si>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</si>
  <si>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</si>
  <si>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</si>
  <si>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</si>
  <si>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</si>
  <si>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</si>
  <si>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</si>
  <si>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</si>
  <si>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</si>
  <si>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</si>
  <si>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</si>
  <si>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</si>
  <si>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</si>
  <si>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</si>
  <si>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</si>
  <si>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</si>
  <si>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</si>
  <si>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</si>
  <si>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</si>
  <si>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</si>
  <si>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</si>
  <si>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</si>
  <si>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</si>
  <si>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</si>
  <si>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</si>
  <si>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</si>
  <si>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</si>
  <si>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</si>
  <si>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</si>
  <si>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</si>
  <si>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</si>
  <si>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</si>
  <si>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</si>
  <si>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</si>
  <si>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</si>
  <si>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</si>
  <si>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</si>
  <si>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</si>
  <si>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</si>
  <si>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</si>
  <si>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</si>
  <si>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</si>
  <si>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</si>
  <si>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</si>
  <si>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</si>
  <si>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</si>
  <si>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</si>
  <si>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</si>
  <si>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</si>
  <si>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</si>
  <si>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</si>
  <si>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</si>
  <si>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</si>
  <si>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</si>
  <si>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</si>
  <si>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</si>
  <si>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</si>
  <si>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</si>
  <si>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</si>
  <si>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</si>
  <si>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</si>
  <si>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</si>
  <si>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</si>
  <si>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</si>
  <si>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</si>
  <si>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</si>
  <si>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</si>
  <si>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</si>
  <si>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</si>
  <si>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</si>
  <si>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</si>
  <si>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</si>
  <si>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</si>
  <si>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</si>
  <si>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</si>
  <si>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</si>
  <si>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</si>
  <si>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</si>
  <si>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</si>
  <si>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</si>
  <si>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</si>
  <si>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</si>
  <si>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</si>
  <si>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</si>
  <si>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</si>
  <si>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</si>
  <si>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</si>
  <si>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</si>
  <si>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</si>
  <si>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</si>
  <si>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</si>
  <si>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</si>
  <si>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</si>
  <si>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</si>
  <si>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</si>
  <si>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</si>
  <si>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</si>
  <si>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</si>
  <si>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</si>
  <si>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</si>
  <si>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</si>
  <si>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</si>
  <si>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</si>
  <si>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</si>
  <si>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</si>
  <si>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</si>
  <si>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</si>
  <si>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</si>
  <si>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</si>
  <si>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</si>
  <si>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</si>
  <si>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</si>
  <si>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</si>
  <si>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</si>
  <si>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</si>
  <si>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</si>
  <si>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</si>
  <si>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</si>
  <si>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</si>
  <si>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</si>
  <si>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</si>
  <si>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</si>
  <si>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</si>
  <si>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</si>
  <si>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</si>
  <si>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</si>
  <si>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</si>
  <si>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</si>
  <si>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</si>
  <si>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</si>
  <si>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</si>
  <si>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</si>
  <si>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</si>
  <si>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</si>
  <si>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</si>
  <si>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</si>
  <si>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</si>
  <si>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</si>
  <si>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</si>
  <si>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</si>
  <si>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</si>
  <si>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</si>
  <si>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</si>
  <si>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</si>
  <si>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</si>
  <si>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</si>
  <si>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</si>
  <si>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</si>
  <si>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</si>
  <si>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</si>
  <si>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</si>
  <si>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</si>
  <si>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</si>
  <si>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</si>
  <si>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</si>
  <si>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</si>
  <si>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</si>
  <si>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</si>
  <si>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</si>
  <si>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</si>
  <si>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</si>
  <si>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</si>
  <si>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</si>
  <si>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</si>
  <si>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</si>
  <si>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</si>
  <si>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</si>
  <si>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</si>
  <si>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</si>
  <si>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</si>
  <si>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</si>
  <si>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</si>
  <si>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</si>
  <si>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</si>
  <si>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</si>
  <si>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</si>
  <si>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</si>
  <si>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</si>
  <si>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</si>
  <si>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</si>
  <si>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</si>
  <si>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</si>
  <si>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</si>
  <si>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</si>
  <si>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</si>
  <si>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</si>
  <si>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</si>
  <si>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</si>
  <si>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</si>
  <si>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</si>
  <si>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</si>
  <si>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</si>
  <si>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</si>
  <si>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</si>
  <si>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</si>
  <si>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</si>
  <si>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</si>
  <si>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</si>
  <si>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</si>
  <si>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</si>
  <si>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</si>
  <si>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</si>
  <si>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</si>
  <si>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</si>
  <si>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</si>
  <si>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</si>
  <si>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</si>
  <si>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</si>
  <si>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</si>
  <si>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</si>
  <si>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</si>
  <si>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</si>
  <si>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</si>
  <si>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</si>
  <si>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</si>
  <si>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</si>
  <si>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</si>
  <si>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</si>
  <si>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</si>
  <si>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</si>
  <si>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</si>
  <si>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</si>
  <si>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</si>
  <si>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</si>
  <si>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</si>
  <si>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</si>
  <si>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</si>
  <si>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</si>
  <si>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</si>
  <si>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</si>
  <si>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</si>
  <si>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</si>
  <si>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</si>
  <si>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</si>
  <si>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</si>
  <si>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</si>
  <si>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</si>
  <si>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</si>
  <si>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</si>
  <si>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</si>
  <si>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</si>
  <si>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</si>
  <si>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</si>
  <si>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</si>
  <si>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</si>
  <si>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</si>
  <si>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</si>
  <si>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</si>
  <si>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</si>
  <si>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</si>
  <si>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</si>
  <si>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</si>
  <si>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</si>
  <si>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</si>
  <si>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</si>
  <si>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</si>
  <si>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</si>
  <si>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</si>
  <si>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</si>
  <si>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</si>
  <si>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</si>
  <si>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</si>
  <si>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</si>
  <si>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</si>
  <si>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</si>
  <si>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</si>
  <si>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</si>
  <si>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</si>
  <si>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</si>
  <si>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</si>
  <si>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</si>
  <si>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</si>
  <si>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</si>
  <si>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</si>
  <si>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</si>
  <si>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</si>
  <si>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</si>
  <si>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</si>
  <si>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</si>
  <si>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</si>
  <si>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</si>
  <si>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</si>
  <si>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</si>
  <si>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</si>
  <si>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</si>
  <si>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</si>
  <si>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</si>
  <si>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</si>
  <si>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</si>
  <si>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</si>
  <si>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</si>
  <si>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</si>
  <si>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</si>
  <si>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</si>
  <si>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</si>
  <si>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</si>
  <si>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</si>
  <si>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</si>
  <si>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</si>
  <si>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</si>
  <si>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</si>
  <si>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</si>
  <si>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</si>
  <si>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</si>
  <si>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</si>
  <si>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</si>
  <si>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</si>
  <si>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</si>
  <si>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</si>
  <si>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</si>
  <si>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</si>
  <si>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</si>
  <si>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</si>
  <si>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</si>
  <si>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</si>
  <si>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</si>
  <si>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</si>
  <si>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</si>
  <si>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</si>
  <si>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</si>
  <si>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</si>
  <si>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</si>
  <si>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</si>
  <si>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</si>
  <si>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</si>
  <si>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</si>
  <si>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</si>
  <si>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</si>
  <si>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</si>
  <si>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</si>
  <si>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</si>
  <si>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</si>
  <si>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</si>
  <si>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</si>
  <si>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</si>
  <si>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</si>
  <si>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</si>
  <si>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</si>
  <si>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</si>
  <si>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</si>
  <si>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</si>
  <si>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</si>
  <si>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</si>
  <si>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</si>
  <si>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</si>
  <si>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</si>
  <si>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</si>
  <si>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</si>
  <si>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</si>
  <si>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</si>
  <si>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</si>
  <si>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</si>
  <si>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</si>
  <si>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</si>
  <si>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</si>
  <si>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</si>
  <si>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</si>
  <si>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</si>
  <si>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</si>
  <si>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</si>
  <si>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</si>
  <si>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</si>
  <si>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</si>
  <si>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</si>
  <si>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</si>
  <si>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</si>
  <si>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</si>
  <si>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</si>
  <si>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</si>
  <si>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</si>
  <si>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</si>
  <si>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</si>
  <si>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</si>
  <si>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</si>
  <si>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</si>
  <si>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</si>
  <si>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</si>
  <si>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</si>
  <si>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</si>
  <si>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</si>
  <si>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</si>
  <si>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</si>
  <si>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</si>
  <si>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</si>
  <si>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</si>
  <si>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</si>
  <si>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</si>
  <si>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</si>
  <si>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</si>
  <si>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</si>
  <si>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</si>
  <si>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</si>
  <si>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</si>
  <si>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</si>
  <si>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</si>
  <si>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</si>
  <si>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</si>
  <si>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</si>
  <si>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</si>
  <si>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</si>
  <si>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</si>
  <si>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</si>
  <si>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</si>
  <si>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</si>
  <si>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</si>
  <si>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</si>
  <si>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</si>
  <si>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</si>
  <si>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</si>
  <si>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</si>
  <si>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</si>
  <si>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</si>
  <si>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</si>
  <si>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</si>
  <si>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</si>
  <si>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</si>
  <si>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</si>
  <si>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</si>
  <si>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</si>
  <si>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</si>
  <si>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</si>
  <si>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</si>
  <si>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</si>
  <si>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</si>
  <si>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</si>
  <si>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</si>
  <si>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</si>
  <si>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</si>
  <si>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</si>
  <si>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</si>
  <si>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</si>
  <si>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</si>
  <si>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</si>
  <si>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</si>
  <si>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</si>
  <si>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</si>
  <si>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</si>
  <si>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</si>
  <si>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</si>
  <si>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</si>
  <si>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</si>
  <si>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</si>
  <si>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</si>
  <si>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</si>
  <si>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</si>
  <si>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</si>
  <si>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</si>
  <si>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</si>
  <si>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</si>
  <si>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</si>
  <si>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</si>
  <si>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</si>
  <si>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</si>
  <si>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</si>
  <si>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</si>
  <si>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</si>
  <si>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</si>
  <si>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</si>
  <si>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</si>
  <si>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</si>
  <si>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</si>
  <si>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</si>
  <si>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</si>
  <si>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</si>
  <si>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</si>
  <si>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</si>
  <si>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</si>
  <si>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</si>
  <si>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</si>
  <si>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</si>
  <si>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</si>
  <si>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</si>
  <si>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</si>
  <si>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</si>
  <si>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</si>
  <si>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</si>
  <si>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</si>
  <si>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</si>
  <si>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</si>
  <si>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</si>
  <si>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</si>
  <si>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</si>
  <si>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</si>
  <si>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</si>
  <si>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</si>
  <si>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</si>
  <si>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</si>
  <si>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</si>
  <si>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</si>
  <si>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</si>
  <si>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</si>
  <si>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</si>
  <si>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</si>
  <si>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</si>
  <si>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</si>
  <si>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</si>
  <si>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</si>
  <si>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</si>
  <si>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</si>
  <si>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</si>
  <si>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</si>
  <si>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</si>
  <si>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</si>
  <si>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</si>
  <si>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</si>
  <si>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</si>
  <si>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</si>
  <si>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</si>
  <si>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</si>
  <si>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</si>
  <si>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</si>
  <si>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</si>
  <si>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</si>
  <si>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</si>
  <si>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</si>
  <si>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</si>
  <si>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</si>
  <si>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</si>
  <si>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</si>
  <si>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</si>
  <si>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</si>
  <si>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</si>
  <si>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</si>
  <si>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</si>
  <si>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</si>
  <si>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</si>
  <si>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</si>
  <si>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</si>
  <si>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</si>
  <si>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</si>
  <si>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</si>
  <si>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</si>
  <si>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</si>
  <si>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</si>
  <si>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</si>
  <si>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</si>
  <si>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</si>
  <si>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</si>
  <si>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</si>
  <si>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</si>
  <si>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</si>
  <si>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</si>
  <si>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</si>
  <si>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</si>
  <si>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</si>
  <si>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</si>
  <si>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</si>
  <si>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</si>
  <si>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</si>
  <si>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</si>
  <si>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</si>
  <si>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</si>
  <si>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</si>
  <si>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</si>
  <si>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</si>
  <si>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</si>
  <si>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</si>
  <si>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</si>
  <si>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</si>
  <si>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</si>
  <si>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</si>
  <si>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</si>
  <si>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</si>
  <si>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</si>
  <si>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</si>
  <si>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</si>
  <si>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</si>
  <si>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</si>
  <si>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</si>
  <si>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</si>
  <si>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</si>
  <si>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</si>
  <si>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</si>
  <si>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</si>
  <si>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</si>
  <si>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</si>
  <si>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</si>
  <si>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</si>
  <si>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</si>
  <si>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</si>
  <si>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</si>
  <si>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</si>
  <si>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</si>
  <si>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</si>
  <si>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</si>
  <si>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</si>
  <si>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</si>
  <si>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</si>
  <si>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</si>
  <si>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</si>
  <si>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</si>
  <si>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</si>
  <si>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</si>
  <si>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</si>
  <si>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</si>
  <si>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</si>
  <si>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</si>
  <si>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</si>
  <si>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</si>
  <si>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</si>
  <si>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</si>
  <si>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</si>
  <si>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</si>
  <si>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</si>
  <si>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</si>
  <si>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</si>
  <si>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</si>
  <si>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</si>
  <si>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</si>
  <si>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</si>
  <si>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</si>
  <si>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</si>
  <si>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</si>
  <si>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</si>
  <si>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</si>
  <si>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</si>
  <si>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</si>
  <si>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</si>
  <si>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</si>
  <si>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</si>
  <si>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</si>
  <si>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</si>
  <si>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</si>
  <si>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</si>
  <si>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</si>
  <si>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</si>
  <si>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</si>
  <si>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</si>
  <si>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</si>
  <si>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</si>
  <si>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</si>
  <si>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</si>
  <si>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</si>
  <si>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</si>
  <si>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</si>
  <si>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</si>
  <si>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</si>
  <si>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</si>
  <si>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</si>
  <si>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</si>
  <si>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</si>
  <si>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</si>
  <si>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</si>
  <si>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</si>
  <si>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</si>
  <si>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</si>
  <si>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</si>
  <si>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</si>
  <si>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</si>
  <si>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</si>
  <si>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</si>
  <si>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</si>
  <si>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</si>
  <si>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</si>
  <si>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</si>
  <si>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</si>
  <si>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</si>
  <si>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</si>
  <si>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</si>
  <si>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</si>
  <si>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</si>
  <si>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</si>
  <si>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</si>
  <si>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</si>
  <si>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</si>
  <si>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</si>
  <si>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</si>
  <si>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</si>
  <si>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</si>
  <si>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</si>
  <si>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</si>
  <si>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</si>
  <si>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</si>
  <si>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</si>
  <si>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</si>
  <si>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</si>
  <si>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</si>
  <si>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</si>
  <si>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</si>
  <si>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</si>
  <si>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</si>
  <si>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</si>
  <si>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</si>
  <si>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</si>
  <si>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</si>
  <si>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</si>
  <si>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</si>
  <si>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</si>
  <si>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</si>
  <si>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</si>
  <si>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</si>
  <si>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</si>
  <si>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</si>
  <si>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</si>
  <si>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</si>
  <si>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</si>
  <si>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</si>
  <si>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</si>
  <si>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</si>
  <si>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</si>
  <si>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</si>
  <si>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</si>
  <si>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</si>
  <si>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</si>
  <si>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</si>
  <si>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</si>
  <si>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</si>
  <si>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</si>
  <si>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</si>
  <si>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</si>
  <si>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</si>
  <si>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</si>
  <si>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</si>
  <si>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</si>
  <si>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</si>
  <si>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</si>
  <si>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</si>
  <si>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</si>
  <si>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</si>
  <si>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</si>
  <si>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</si>
  <si>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</si>
  <si>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</si>
  <si>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</si>
  <si>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</si>
  <si>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</si>
  <si>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</si>
  <si>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</si>
  <si>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</si>
  <si>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</si>
  <si>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</si>
  <si>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</si>
  <si>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</si>
  <si>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</si>
  <si>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</si>
  <si>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</si>
  <si>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</si>
  <si>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</si>
  <si>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</si>
  <si>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</si>
  <si>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</si>
  <si>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</si>
  <si>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</si>
  <si>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</si>
  <si>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</si>
  <si>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</si>
  <si>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</si>
  <si>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</si>
  <si>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</si>
  <si>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</si>
  <si>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</si>
  <si>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</si>
  <si>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</si>
  <si>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</si>
  <si>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</si>
  <si>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</si>
  <si>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</si>
  <si>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</si>
  <si>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</si>
  <si>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</si>
  <si>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</si>
  <si>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</si>
  <si>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</si>
  <si>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</si>
  <si>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</si>
  <si>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</si>
  <si>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</si>
  <si>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</si>
  <si>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</si>
  <si>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</si>
  <si>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</si>
  <si>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</si>
  <si>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</si>
  <si>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</si>
  <si>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</si>
  <si>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</si>
  <si>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</si>
  <si>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</si>
  <si>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</si>
  <si>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</si>
  <si>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</si>
  <si>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</si>
  <si>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</si>
  <si>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</si>
  <si>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</si>
  <si>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</si>
  <si>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</si>
  <si>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</si>
  <si>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</si>
  <si>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</si>
  <si>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</si>
  <si>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</si>
  <si>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</si>
  <si>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</si>
  <si>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</si>
  <si>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</si>
  <si>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</si>
  <si>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</si>
  <si>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</si>
  <si>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</si>
  <si>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</si>
  <si>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</si>
  <si>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</si>
  <si>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</si>
  <si>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</si>
  <si>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</si>
  <si>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</si>
  <si>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</si>
  <si>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</si>
  <si>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</si>
  <si>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</si>
  <si>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</si>
  <si>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</si>
  <si>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</si>
  <si>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</si>
  <si>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</si>
  <si>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</si>
  <si>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</si>
  <si>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</si>
  <si>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</si>
  <si>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</si>
  <si>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</si>
  <si>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</si>
  <si>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</si>
  <si>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</si>
  <si>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</si>
  <si>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</si>
  <si>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</si>
  <si>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</si>
  <si>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</si>
  <si>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</si>
  <si>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</si>
  <si>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</si>
  <si>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</si>
  <si>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</si>
  <si>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</si>
  <si>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</si>
  <si>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</si>
  <si>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</si>
  <si>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</si>
  <si>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</si>
  <si>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</si>
  <si>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</si>
  <si>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</si>
  <si>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</si>
  <si>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</si>
  <si>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</si>
  <si>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</si>
  <si>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</si>
  <si>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</si>
  <si>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</si>
  <si>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</si>
  <si>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</si>
  <si>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</si>
  <si>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</si>
  <si>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</si>
  <si>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</si>
  <si>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</si>
  <si>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</si>
  <si>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</si>
  <si>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</si>
  <si>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</si>
  <si>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</si>
  <si>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</si>
  <si>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</si>
  <si>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</si>
  <si>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</si>
  <si>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</si>
  <si>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</si>
  <si>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</si>
  <si>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</si>
  <si>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</si>
  <si>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</si>
  <si>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</si>
  <si>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</si>
  <si>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</si>
  <si>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</si>
  <si>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</si>
  <si>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</si>
  <si>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</si>
  <si>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</si>
  <si>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</si>
  <si>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</si>
  <si>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</si>
  <si>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</si>
  <si>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</si>
  <si>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</si>
  <si>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</si>
  <si>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</si>
  <si>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</si>
  <si>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</si>
  <si>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</si>
  <si>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</si>
  <si>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</si>
  <si>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</si>
  <si>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</si>
  <si>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</si>
  <si>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</si>
  <si>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</si>
  <si>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</si>
  <si>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</si>
  <si>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</si>
  <si>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</si>
  <si>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</si>
  <si>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</si>
  <si>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</si>
  <si>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</si>
  <si>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</si>
  <si>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</si>
  <si>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</si>
  <si>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</si>
  <si>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</si>
  <si>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</si>
  <si>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</si>
  <si>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</si>
  <si>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</si>
  <si>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</si>
  <si>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</si>
  <si>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</si>
  <si>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</si>
  <si>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</si>
  <si>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</si>
  <si>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</si>
  <si>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</si>
  <si>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</si>
  <si>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</si>
  <si>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</si>
  <si>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</si>
  <si>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</si>
  <si>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</si>
  <si>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</si>
  <si>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</si>
  <si>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</si>
  <si>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</si>
  <si>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</si>
  <si>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</si>
  <si>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</si>
  <si>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</si>
  <si>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</si>
  <si>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</si>
  <si>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</si>
  <si>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</si>
  <si>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</si>
  <si>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</si>
  <si>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</si>
  <si>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</si>
  <si>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</si>
  <si>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</si>
  <si>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</si>
  <si>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</si>
  <si>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</si>
  <si>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</si>
  <si>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</si>
  <si>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</si>
  <si>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</si>
  <si>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</si>
  <si>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</si>
  <si>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</si>
  <si>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</si>
  <si>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</si>
  <si>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</si>
  <si>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</si>
  <si>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</si>
  <si>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</si>
  <si>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</si>
  <si>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</si>
  <si>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</si>
  <si>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</si>
  <si>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</si>
  <si>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</si>
  <si>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</si>
  <si>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</si>
  <si>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</si>
  <si>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</si>
  <si>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</si>
  <si>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</si>
  <si>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</si>
  <si>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</si>
  <si>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</si>
  <si>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</si>
  <si>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</si>
  <si>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</si>
  <si>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</si>
  <si>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</si>
  <si>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</si>
  <si>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</si>
  <si>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</si>
  <si>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</si>
  <si>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</si>
  <si>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</si>
  <si>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</si>
  <si>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</si>
  <si>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</si>
  <si>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</si>
  <si>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</si>
  <si>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</si>
  <si>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</si>
  <si>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</si>
  <si>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</si>
  <si>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</si>
  <si>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</si>
  <si>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</si>
  <si>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</si>
  <si>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</si>
  <si>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</si>
  <si>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</si>
  <si>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</si>
  <si>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</si>
  <si>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</si>
  <si>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</si>
  <si>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</si>
  <si>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</si>
  <si>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</si>
  <si>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</si>
  <si>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</si>
  <si>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</si>
  <si>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</si>
  <si>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</si>
  <si>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</si>
  <si>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</si>
  <si>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</si>
  <si>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</si>
  <si>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</si>
  <si>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</si>
  <si>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</si>
  <si>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</si>
  <si>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</si>
  <si>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</si>
  <si>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</si>
  <si>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</si>
  <si>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</si>
  <si>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</si>
  <si>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</si>
  <si>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</si>
  <si>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</si>
  <si>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</si>
  <si>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</si>
  <si>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</si>
  <si>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</si>
  <si>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</si>
  <si>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</si>
  <si>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</si>
  <si>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</si>
  <si>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</si>
  <si>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</si>
  <si>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</si>
  <si>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</si>
  <si>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</si>
  <si>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</si>
  <si>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</si>
  <si>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</si>
  <si>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</si>
  <si>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</si>
  <si>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</si>
  <si>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</si>
  <si>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</si>
  <si>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</si>
  <si>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</si>
  <si>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</si>
  <si>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</si>
  <si>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</si>
  <si>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</si>
  <si>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</si>
  <si>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</si>
  <si>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</si>
  <si>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</si>
  <si>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</si>
  <si>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</si>
  <si>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</si>
  <si>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</si>
  <si>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</si>
  <si>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</si>
  <si>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</si>
  <si>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</si>
  <si>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</si>
  <si>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</si>
  <si>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</si>
  <si>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</si>
  <si>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</si>
  <si>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</si>
  <si>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</si>
  <si>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</si>
  <si>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</si>
  <si>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</si>
  <si>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</si>
  <si>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</si>
  <si>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</si>
  <si>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</si>
  <si>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</si>
  <si>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</si>
  <si>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</si>
  <si>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</si>
  <si>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</si>
  <si>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</si>
  <si>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</si>
  <si>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</si>
  <si>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</si>
  <si>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</si>
  <si>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</si>
  <si>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</si>
  <si>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</si>
  <si>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</si>
  <si>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</si>
  <si>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</si>
  <si>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</si>
  <si>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</si>
  <si>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</si>
  <si>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</si>
  <si>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</si>
  <si>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</si>
  <si>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</si>
  <si>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</si>
  <si>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</si>
  <si>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</si>
  <si>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</si>
  <si>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</si>
  <si>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</si>
  <si>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</si>
  <si>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</si>
  <si>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</si>
  <si>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</si>
  <si>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</si>
  <si>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</si>
  <si>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</si>
  <si>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</si>
  <si>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</si>
  <si>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</si>
  <si>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</si>
  <si>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</si>
  <si>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</si>
  <si>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</si>
  <si>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</si>
  <si>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</si>
  <si>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</si>
  <si>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</si>
  <si>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</si>
  <si>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</si>
  <si>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</si>
  <si>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</si>
  <si>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</si>
  <si>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</si>
  <si>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</si>
  <si>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</si>
  <si>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</si>
  <si>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</si>
  <si>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</si>
  <si>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</si>
  <si>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</si>
  <si>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</si>
  <si>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</si>
  <si>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</si>
  <si>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</si>
  <si>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</si>
  <si>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</si>
  <si>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</si>
  <si>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</si>
  <si>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</si>
  <si>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</si>
  <si>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</si>
  <si>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</si>
  <si>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</si>
  <si>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</si>
  <si>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</si>
  <si>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</si>
  <si>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</si>
  <si>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</si>
  <si>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</si>
  <si>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</si>
  <si>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</si>
  <si>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</si>
  <si>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</si>
  <si>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</si>
  <si>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</si>
  <si>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</si>
  <si>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</si>
  <si>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</si>
  <si>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</si>
  <si>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</si>
  <si>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</si>
  <si>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</si>
  <si>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</si>
  <si>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</si>
  <si>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</si>
  <si>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</si>
  <si>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</si>
  <si>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</si>
  <si>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</si>
  <si>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</si>
  <si>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</si>
  <si>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</si>
  <si>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</si>
  <si>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</si>
  <si>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</si>
  <si>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</si>
  <si>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</si>
  <si>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</si>
  <si>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</si>
  <si>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</si>
  <si>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</si>
  <si>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</si>
  <si>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</si>
  <si>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</si>
  <si>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</si>
  <si>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</si>
  <si>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</si>
  <si>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</si>
  <si>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</si>
  <si>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</si>
  <si>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</si>
  <si>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</si>
  <si>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</si>
  <si>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</si>
  <si>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</si>
  <si>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</si>
  <si>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</si>
  <si>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</si>
  <si>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</si>
  <si>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</si>
  <si>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</si>
  <si>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</si>
  <si>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</si>
  <si>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</si>
  <si>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</si>
  <si>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</si>
  <si>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</si>
  <si>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</si>
  <si>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</si>
  <si>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</si>
  <si>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</si>
  <si>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</si>
  <si>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</si>
  <si>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</si>
  <si>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</si>
  <si>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</si>
  <si>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</si>
  <si>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</si>
  <si>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</si>
  <si>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</si>
  <si>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</si>
  <si>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</si>
  <si>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</si>
  <si>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</si>
  <si>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</si>
  <si>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</si>
  <si>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</si>
  <si>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</si>
  <si>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</si>
  <si>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</si>
  <si>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</si>
  <si>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</si>
  <si>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</si>
  <si>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</si>
  <si>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</si>
  <si>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</si>
  <si>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</si>
  <si>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</si>
  <si>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</si>
  <si>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</si>
  <si>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</si>
  <si>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</si>
  <si>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</si>
  <si>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</si>
  <si>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</si>
  <si>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</si>
  <si>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</si>
  <si>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</si>
  <si>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</si>
  <si>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</si>
  <si>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</si>
  <si>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</si>
  <si>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</si>
  <si>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</si>
  <si>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</si>
  <si>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</si>
  <si>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</si>
  <si>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</si>
  <si>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</si>
  <si>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</si>
  <si>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</si>
  <si>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</si>
  <si>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</si>
  <si>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</si>
  <si>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</si>
  <si>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</si>
  <si>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</si>
  <si>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</si>
  <si>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</si>
  <si>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</si>
  <si>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</si>
  <si>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</si>
  <si>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</si>
  <si>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</si>
  <si>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</si>
  <si>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</si>
  <si>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</si>
  <si>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</si>
  <si>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</si>
  <si>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</si>
  <si>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</si>
  <si>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</si>
  <si>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</si>
  <si>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</si>
  <si>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</si>
  <si>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</si>
  <si>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</si>
  <si>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</si>
  <si>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</si>
  <si>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</si>
  <si>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</si>
  <si>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</si>
  <si>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</si>
  <si>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</si>
  <si>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</si>
  <si>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</si>
  <si>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</si>
  <si>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</si>
  <si>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</si>
  <si>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</si>
  <si>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</si>
  <si>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</si>
  <si>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</si>
  <si>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</si>
  <si>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</si>
  <si>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</si>
  <si>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</si>
  <si>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</si>
  <si>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</si>
  <si>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</si>
  <si>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</si>
  <si>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</si>
  <si>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</si>
  <si>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</si>
  <si>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</si>
  <si>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</si>
  <si>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</si>
  <si>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</si>
  <si>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</si>
  <si>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</si>
  <si>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</si>
  <si>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</si>
  <si>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</si>
  <si>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</si>
  <si>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</si>
  <si>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</si>
  <si>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</si>
  <si>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</si>
  <si>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</si>
  <si>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</si>
  <si>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</si>
  <si>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</si>
  <si>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</si>
  <si>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</si>
  <si>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</si>
  <si>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</si>
  <si>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</si>
  <si>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</si>
  <si>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</si>
  <si>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</si>
  <si>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</si>
  <si>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</si>
  <si>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</si>
  <si>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</si>
  <si>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</si>
  <si>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</si>
  <si>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</si>
  <si>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</si>
  <si>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</si>
  <si>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</si>
  <si>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</si>
  <si>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</si>
  <si>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</si>
  <si>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</si>
  <si>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</si>
  <si>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</si>
  <si>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</si>
  <si>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</si>
  <si>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</si>
  <si>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</si>
  <si>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</si>
  <si>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</si>
  <si>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</si>
  <si>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</si>
  <si>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</si>
  <si>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</si>
  <si>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</si>
  <si>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</si>
  <si>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</si>
  <si>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</si>
  <si>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</si>
  <si>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</si>
  <si>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</si>
  <si>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</si>
  <si>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</si>
  <si>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</si>
  <si>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</si>
  <si>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</si>
  <si>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</si>
  <si>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</si>
  <si>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</si>
  <si>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</si>
  <si>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</si>
  <si>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</si>
  <si>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</si>
  <si>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</si>
  <si>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</si>
  <si>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</si>
  <si>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</si>
  <si>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</si>
  <si>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</si>
  <si>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</si>
  <si>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</si>
  <si>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</si>
  <si>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</si>
  <si>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</si>
  <si>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</si>
  <si>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</si>
  <si>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</si>
  <si>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</si>
  <si>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</si>
  <si>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</si>
  <si>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</si>
  <si>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</si>
  <si>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</si>
  <si>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</si>
  <si>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</si>
  <si>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</si>
  <si>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</si>
  <si>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</si>
  <si>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</si>
  <si>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</si>
  <si>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</si>
  <si>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</si>
  <si>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</si>
  <si>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</si>
  <si>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</si>
  <si>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</si>
  <si>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</si>
  <si>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</si>
  <si>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</si>
  <si>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</si>
  <si>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</si>
  <si>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</si>
  <si>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</si>
  <si>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</si>
  <si>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</si>
  <si>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</si>
  <si>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</si>
  <si>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</si>
  <si>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</si>
  <si>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</si>
  <si>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</si>
  <si>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</si>
  <si>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</si>
  <si>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</si>
  <si>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</si>
  <si>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</si>
  <si>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</si>
  <si>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</si>
  <si>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</si>
  <si>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</si>
  <si>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</si>
  <si>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</si>
  <si>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</si>
  <si>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</si>
  <si>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</si>
  <si>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</si>
  <si>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</si>
  <si>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</si>
  <si>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</si>
  <si>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</si>
  <si>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</si>
  <si>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</si>
  <si>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</si>
  <si>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</si>
  <si>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</si>
  <si>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</si>
  <si>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</si>
  <si>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</si>
  <si>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</si>
  <si>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</si>
  <si>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</si>
  <si>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</si>
  <si>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</si>
  <si>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</si>
  <si>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</si>
  <si>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</si>
  <si>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</si>
  <si>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</si>
  <si>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</si>
  <si>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</si>
  <si>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</si>
  <si>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</si>
  <si>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</si>
  <si>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</si>
  <si>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</si>
  <si>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</si>
  <si>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</si>
  <si>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</si>
  <si>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</si>
  <si>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</si>
  <si>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</si>
  <si>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</si>
  <si>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</si>
  <si>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</si>
  <si>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</si>
  <si>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</si>
  <si>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</si>
  <si>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</si>
  <si>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</si>
  <si>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</si>
  <si>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</si>
  <si>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</si>
  <si>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</si>
  <si>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</si>
  <si>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</si>
  <si>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</si>
  <si>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</si>
  <si>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</si>
  <si>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</si>
  <si>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</si>
  <si>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</si>
  <si>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</si>
  <si>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</si>
  <si>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</si>
  <si>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</si>
  <si>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</si>
  <si>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</si>
  <si>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</si>
  <si>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</si>
  <si>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</si>
  <si>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</si>
  <si>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</si>
  <si>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</si>
  <si>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</si>
  <si>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</si>
  <si>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</si>
  <si>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</si>
  <si>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</si>
  <si>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</si>
  <si>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</si>
  <si>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</si>
  <si>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</si>
  <si>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</si>
  <si>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</si>
  <si>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</si>
  <si>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</si>
  <si>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</si>
  <si>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</si>
  <si>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</si>
  <si>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</si>
  <si>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</si>
  <si>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</si>
  <si>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</si>
  <si>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</si>
  <si>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</si>
  <si>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</si>
  <si>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</si>
  <si>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</si>
  <si>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</si>
  <si>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</si>
  <si>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</si>
  <si>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</si>
  <si>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</si>
  <si>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</si>
  <si>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</si>
  <si>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</si>
  <si>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</si>
  <si>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</si>
  <si>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</si>
  <si>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</si>
  <si>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</si>
  <si>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</si>
  <si>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</si>
  <si>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</si>
  <si>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</si>
  <si>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</si>
  <si>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</si>
  <si>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</si>
  <si>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</si>
  <si>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</si>
  <si>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</si>
  <si>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</si>
  <si>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</si>
  <si>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</si>
  <si>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</si>
  <si>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</si>
  <si>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</si>
  <si>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</si>
  <si>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</si>
  <si>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</si>
  <si>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</si>
  <si>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</si>
  <si>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</si>
  <si>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</si>
  <si>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</si>
  <si>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</si>
  <si>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</si>
  <si>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</si>
  <si>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</si>
  <si>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</si>
  <si>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</si>
  <si>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</si>
  <si>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</si>
  <si>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</si>
  <si>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</si>
  <si>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</si>
  <si>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</si>
  <si>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</si>
  <si>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</si>
  <si>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</si>
  <si>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</si>
  <si>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</si>
  <si>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</si>
  <si>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</si>
  <si>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</si>
  <si>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</si>
  <si>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</si>
  <si>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</si>
  <si>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</si>
  <si>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</si>
  <si>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</si>
  <si>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</si>
  <si>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</si>
  <si>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</si>
  <si>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</si>
  <si>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</si>
  <si>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</si>
  <si>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</si>
  <si>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</si>
  <si>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</si>
  <si>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</si>
  <si>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</si>
  <si>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</si>
  <si>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</si>
  <si>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</si>
  <si>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</si>
  <si>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</si>
  <si>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</si>
  <si>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</si>
  <si>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</si>
  <si>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</si>
  <si>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</si>
  <si>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</si>
  <si>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</si>
  <si>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</si>
  <si>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</si>
  <si>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</si>
  <si>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</si>
  <si>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</si>
  <si>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</si>
  <si>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</si>
  <si>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</si>
  <si>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</si>
  <si>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</si>
  <si>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</si>
  <si>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</si>
  <si>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</si>
  <si>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</si>
  <si>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</si>
  <si>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</si>
  <si>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</si>
  <si>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</si>
  <si>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</si>
  <si>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</si>
  <si>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</si>
  <si>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</si>
  <si>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</si>
  <si>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</si>
  <si>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</si>
  <si>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</si>
  <si>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</si>
  <si>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</si>
  <si>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</si>
  <si>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</si>
  <si>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</si>
  <si>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</si>
  <si>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</si>
  <si>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</si>
  <si>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</si>
  <si>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</si>
  <si>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</si>
  <si>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</si>
  <si>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</si>
  <si>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</si>
  <si>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</si>
  <si>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</si>
  <si>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</si>
  <si>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</si>
  <si>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</si>
  <si>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</si>
  <si>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</si>
  <si>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</si>
  <si>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</si>
  <si>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</si>
  <si>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</si>
  <si>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</si>
  <si>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</si>
  <si>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</si>
  <si>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</si>
  <si>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</si>
  <si>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</si>
  <si>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</si>
  <si>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</si>
  <si>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</si>
  <si>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</si>
  <si>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</si>
  <si>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</si>
  <si>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</si>
  <si>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</si>
  <si>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</si>
  <si>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</si>
  <si>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</si>
  <si>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</si>
  <si>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</si>
  <si>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</si>
  <si>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</si>
  <si>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</si>
  <si>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</si>
  <si>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</si>
  <si>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</si>
  <si>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</si>
  <si>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</si>
  <si>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</si>
  <si>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</si>
  <si>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</si>
  <si>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</si>
  <si>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</si>
  <si>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</si>
  <si>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</si>
  <si>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</si>
  <si>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</si>
  <si>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</si>
  <si>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</si>
  <si>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</si>
  <si>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</si>
  <si>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</si>
  <si>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</si>
  <si>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</si>
  <si>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</si>
  <si>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</si>
  <si>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</si>
  <si>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</si>
  <si>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</si>
  <si>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</si>
  <si>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</si>
  <si>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</si>
  <si>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</si>
  <si>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</si>
  <si>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</si>
  <si>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</si>
  <si>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</si>
  <si>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</si>
  <si>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</si>
  <si>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</si>
  <si>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</si>
  <si>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</si>
  <si>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</si>
  <si>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</si>
  <si>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</si>
  <si>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</si>
  <si>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</si>
  <si>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</si>
  <si>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</si>
  <si>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</si>
  <si>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</si>
  <si>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</si>
  <si>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</si>
  <si>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</si>
  <si>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</si>
  <si>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</si>
  <si>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</si>
  <si>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</si>
  <si>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</si>
  <si>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</si>
  <si>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</si>
  <si>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</si>
  <si>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</si>
  <si>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</si>
  <si>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</si>
  <si>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</si>
  <si>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</si>
  <si>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</si>
  <si>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</si>
  <si>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</si>
  <si>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</si>
  <si>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</si>
  <si>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</si>
  <si>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</si>
  <si>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</si>
  <si>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</si>
  <si>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</si>
  <si>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</si>
  <si>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</si>
  <si>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</si>
  <si>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</si>
  <si>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</si>
  <si>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</si>
  <si>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</si>
  <si>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</si>
  <si>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</si>
  <si>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</si>
  <si>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</si>
  <si>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</si>
  <si>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</si>
  <si>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</si>
  <si>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</si>
  <si>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</si>
  <si>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</si>
  <si>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</si>
  <si>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</si>
  <si>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</si>
  <si>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</si>
  <si>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</si>
  <si>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</si>
  <si>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</si>
  <si>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</si>
  <si>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</si>
  <si>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</si>
  <si>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</si>
  <si>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</si>
  <si>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</si>
  <si>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</si>
  <si>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</si>
  <si>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</si>
  <si>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</si>
  <si>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</si>
  <si>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</si>
  <si>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</si>
  <si>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</si>
  <si>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</si>
  <si>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</si>
  <si>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</si>
  <si>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</si>
  <si>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</si>
  <si>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</si>
  <si>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</si>
  <si>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</si>
  <si>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</si>
  <si>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</si>
  <si>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</si>
  <si>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</si>
  <si>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</si>
  <si>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</si>
  <si>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</si>
  <si>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</si>
  <si>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</si>
  <si>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</si>
  <si>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</si>
  <si>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</si>
  <si>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</si>
  <si>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</si>
  <si>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</si>
  <si>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</si>
  <si>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</si>
  <si>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</si>
  <si>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</si>
  <si>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</si>
  <si>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</si>
  <si>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</si>
  <si>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</si>
  <si>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</si>
  <si>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</si>
  <si>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</si>
  <si>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</si>
  <si>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</si>
  <si>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</si>
  <si>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</si>
  <si>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</si>
  <si>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</si>
  <si>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</si>
  <si>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</si>
  <si>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</si>
  <si>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</si>
  <si>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</si>
  <si>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</si>
  <si>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</si>
  <si>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</si>
  <si>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</si>
  <si>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</si>
  <si>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</si>
  <si>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</si>
  <si>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</si>
  <si>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</si>
  <si>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</si>
  <si>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</si>
  <si>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</si>
  <si>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</si>
  <si>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</si>
  <si>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</si>
  <si>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</si>
  <si>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</si>
  <si>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</si>
  <si>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</si>
  <si>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</si>
  <si>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</si>
  <si>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</si>
  <si>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</si>
  <si>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</si>
  <si>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</si>
  <si>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</si>
  <si>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</si>
  <si>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</si>
  <si>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</si>
  <si>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</si>
  <si>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</si>
  <si>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</si>
  <si>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</si>
  <si>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</si>
  <si>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</si>
  <si>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</si>
  <si>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</si>
  <si>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</si>
  <si>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</si>
  <si>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</si>
  <si>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</si>
  <si>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</si>
  <si>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</si>
  <si>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</si>
  <si>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</si>
  <si>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</si>
  <si>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</si>
  <si>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</si>
  <si>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</si>
  <si>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</si>
  <si>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</si>
  <si>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</si>
  <si>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</si>
  <si>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</si>
  <si>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</si>
  <si>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</si>
  <si>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</si>
  <si>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</si>
  <si>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</si>
  <si>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</si>
  <si>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</si>
  <si>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</si>
  <si>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</si>
  <si>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</si>
  <si>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</si>
  <si>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</si>
  <si>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</si>
  <si>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</si>
  <si>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</si>
  <si>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</si>
  <si>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</si>
  <si>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</si>
  <si>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</si>
  <si>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</si>
  <si>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</si>
  <si>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</si>
  <si>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</si>
  <si>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</si>
  <si>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</si>
  <si>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</si>
  <si>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</si>
  <si>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</si>
  <si>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</si>
  <si>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</si>
  <si>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</si>
  <si>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</si>
  <si>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</si>
  <si>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</si>
  <si>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</si>
  <si>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</si>
  <si>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</si>
  <si>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</si>
  <si>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</si>
  <si>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</si>
  <si>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</si>
  <si>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</si>
  <si>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</si>
  <si>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</si>
  <si>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</si>
  <si>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</si>
  <si>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</si>
  <si>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</si>
  <si>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</si>
  <si>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</si>
  <si>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</si>
  <si>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</si>
  <si>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</si>
  <si>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</si>
  <si>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</si>
  <si>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</si>
  <si>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</si>
  <si>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</si>
  <si>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</si>
  <si>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</si>
  <si>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</si>
  <si>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</si>
  <si>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</si>
  <si>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</si>
  <si>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</si>
  <si>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</si>
  <si>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</si>
  <si>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</si>
  <si>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</si>
  <si>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</si>
  <si>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</si>
  <si>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</si>
  <si>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</si>
  <si>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</si>
  <si>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</si>
  <si>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</si>
  <si>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</si>
  <si>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</si>
  <si>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</si>
  <si>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</si>
  <si>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</si>
  <si>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</si>
  <si>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</si>
  <si>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</si>
  <si>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</si>
  <si>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</si>
  <si>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</si>
  <si>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</si>
  <si>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</si>
  <si>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</si>
  <si>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</si>
  <si>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</si>
  <si>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</si>
  <si>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</si>
  <si>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</si>
  <si>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</si>
  <si>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</si>
  <si>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</si>
  <si>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</si>
  <si>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</si>
  <si>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</si>
  <si>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</si>
  <si>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</si>
  <si>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</si>
  <si>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</si>
  <si>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</si>
  <si>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</si>
  <si>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</si>
  <si>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</si>
  <si>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</si>
  <si>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</si>
  <si>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</si>
  <si>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</si>
  <si>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</si>
  <si>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</si>
  <si>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</si>
  <si>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</si>
  <si>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</si>
  <si>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</si>
  <si>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</si>
  <si>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</si>
  <si>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</si>
  <si>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</si>
  <si>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</si>
  <si>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</si>
  <si>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</si>
  <si>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</si>
  <si>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</si>
  <si>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</si>
  <si>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</si>
  <si>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</si>
  <si>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</si>
  <si>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</si>
  <si>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</si>
  <si>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</si>
  <si>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</si>
  <si>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</si>
  <si>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</si>
  <si>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</si>
  <si>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</si>
  <si>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</si>
  <si>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</si>
  <si>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</si>
  <si>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</si>
  <si>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</si>
  <si>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</si>
  <si>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</si>
  <si>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</si>
  <si>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</si>
  <si>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</si>
  <si>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</si>
  <si>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</si>
  <si>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</si>
  <si>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</si>
  <si>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</si>
  <si>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</si>
  <si>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</si>
  <si>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</si>
  <si>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</si>
  <si>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</si>
  <si>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</si>
  <si>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</si>
  <si>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</si>
  <si>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</si>
  <si>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</si>
  <si>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</si>
  <si>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</si>
  <si>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</si>
  <si>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</si>
  <si>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</si>
  <si>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</si>
  <si>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</si>
  <si>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</si>
  <si>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</si>
  <si>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</si>
  <si>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</si>
  <si>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</si>
  <si>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</si>
  <si>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</si>
  <si>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</si>
  <si>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</si>
  <si>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</si>
  <si>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</si>
  <si>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</si>
  <si>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</si>
  <si>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</si>
  <si>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</si>
  <si>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</si>
  <si>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</si>
  <si>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</si>
  <si>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</si>
  <si>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</si>
  <si>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</si>
  <si>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</si>
  <si>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</si>
  <si>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</si>
  <si>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</si>
  <si>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</si>
  <si>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</si>
  <si>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</si>
  <si>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</si>
  <si>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</si>
  <si>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</si>
  <si>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</si>
  <si>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</si>
  <si>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</si>
  <si>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</si>
  <si>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</si>
  <si>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</si>
  <si>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</si>
  <si>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</si>
  <si>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</si>
  <si>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</si>
  <si>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</si>
  <si>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</si>
  <si>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</si>
  <si>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</si>
  <si>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</si>
  <si>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</si>
  <si>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</si>
  <si>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</si>
  <si>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</si>
  <si>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</si>
  <si>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</si>
  <si>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</si>
  <si>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</si>
  <si>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</si>
  <si>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</si>
  <si>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</si>
  <si>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</si>
  <si>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</si>
  <si>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</si>
  <si>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</si>
  <si>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</si>
  <si>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</si>
  <si>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</si>
  <si>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</si>
  <si>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</si>
  <si>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</si>
  <si>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</si>
  <si>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</si>
  <si>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</si>
  <si>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</si>
  <si>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</si>
  <si>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</si>
  <si>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</si>
  <si>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</si>
  <si>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</si>
  <si>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</si>
  <si>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</si>
  <si>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</si>
  <si>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</si>
  <si>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</si>
  <si>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</si>
  <si>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</si>
  <si>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</si>
  <si>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</si>
  <si>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</si>
  <si>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</si>
  <si>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</si>
  <si>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</si>
  <si>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</si>
  <si>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</si>
  <si>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</si>
  <si>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</si>
  <si>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</si>
  <si>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</si>
  <si>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</si>
  <si>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</si>
  <si>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</si>
  <si>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</si>
  <si>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</si>
  <si>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</si>
  <si>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</si>
  <si>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</si>
  <si>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</si>
  <si>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</si>
  <si>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</si>
  <si>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</si>
  <si>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</si>
  <si>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</si>
  <si>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</si>
  <si>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</si>
  <si>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</si>
  <si>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</si>
  <si>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</si>
  <si>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</si>
  <si>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</si>
  <si>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</si>
  <si>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</si>
  <si>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</si>
  <si>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</si>
  <si>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</si>
  <si>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</si>
  <si>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</si>
  <si>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</si>
  <si>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</si>
  <si>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</si>
  <si>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</si>
  <si>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</si>
  <si>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</si>
  <si>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</si>
  <si>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</si>
  <si>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</si>
  <si>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</si>
  <si>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</si>
  <si>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</si>
  <si>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</si>
  <si>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</si>
  <si>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</si>
  <si>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</si>
  <si>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</si>
  <si>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</si>
  <si>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</si>
  <si>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</si>
  <si>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</si>
  <si>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</si>
  <si>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</si>
  <si>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</si>
  <si>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</si>
  <si>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</si>
  <si>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</si>
  <si>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</si>
  <si>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</si>
  <si>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</si>
  <si>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</si>
  <si>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</si>
  <si>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</si>
  <si>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</si>
  <si>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</si>
  <si>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</si>
  <si>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</si>
  <si>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</si>
  <si>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</si>
  <si>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</si>
  <si>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</si>
  <si>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</si>
  <si>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</si>
  <si>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</si>
  <si>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</si>
  <si>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</si>
  <si>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</si>
  <si>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</si>
  <si>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</si>
  <si>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</si>
  <si>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</si>
  <si>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</si>
  <si>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</si>
  <si>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</si>
  <si>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</si>
  <si>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</si>
  <si>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</si>
  <si>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</si>
  <si>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</si>
  <si>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</si>
  <si>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</si>
  <si>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</si>
  <si>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</si>
  <si>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</si>
  <si>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</si>
  <si>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</si>
  <si>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</si>
  <si>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</si>
  <si>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</si>
  <si>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</si>
  <si>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</si>
  <si>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</si>
  <si>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</si>
  <si>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</si>
  <si>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</si>
  <si>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</si>
  <si>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</si>
  <si>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</si>
  <si>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</si>
  <si>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</si>
  <si>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</si>
  <si>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</si>
  <si>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</si>
  <si>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</si>
  <si>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</si>
  <si>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</si>
  <si>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</si>
  <si>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</si>
  <si>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</si>
  <si>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</si>
  <si>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</si>
  <si>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</si>
  <si>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</si>
  <si>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</si>
  <si>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</si>
  <si>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</si>
  <si>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</si>
  <si>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</si>
  <si>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</si>
  <si>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</si>
  <si>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</si>
  <si>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</si>
  <si>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</si>
  <si>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</si>
  <si>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</si>
  <si>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</si>
  <si>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</si>
  <si>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</si>
  <si>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</si>
  <si>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</si>
  <si>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</si>
  <si>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</si>
  <si>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</si>
  <si>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</si>
  <si>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</si>
  <si>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</si>
  <si>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</si>
  <si>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</si>
  <si>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</si>
  <si>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</si>
  <si>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</si>
  <si>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</si>
  <si>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</si>
  <si>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</si>
  <si>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</si>
  <si>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</si>
  <si>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</si>
  <si>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</si>
  <si>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</si>
  <si>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</si>
  <si>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</si>
  <si>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</si>
  <si>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</si>
  <si>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</si>
  <si>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</si>
  <si>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</si>
  <si>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</si>
  <si>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</si>
  <si>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</si>
  <si>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</si>
  <si>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</si>
  <si>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</si>
  <si>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</si>
  <si>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</si>
  <si>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</si>
  <si>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</si>
  <si>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</si>
  <si>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</si>
  <si>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</si>
  <si>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</si>
  <si>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</si>
  <si>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</si>
  <si>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</si>
  <si>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</si>
  <si>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</si>
  <si>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</si>
  <si>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</si>
  <si>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</si>
  <si>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</si>
  <si>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</si>
  <si>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</si>
  <si>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</si>
  <si>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</si>
  <si>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</si>
  <si>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</si>
  <si>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</si>
  <si>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</si>
  <si>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</si>
  <si>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</si>
  <si>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</si>
  <si>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</si>
  <si>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</si>
  <si>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</si>
  <si>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</si>
  <si>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</si>
  <si>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</si>
  <si>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</si>
  <si>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</si>
  <si>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</si>
  <si>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</si>
  <si>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</si>
  <si>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</si>
  <si>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</si>
  <si>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</si>
  <si>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</si>
  <si>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</si>
  <si>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</si>
  <si>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</si>
  <si>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</si>
  <si>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</si>
  <si>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</si>
  <si>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</si>
  <si>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</si>
  <si>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</si>
  <si>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</si>
  <si>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</si>
  <si>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</si>
  <si>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</si>
  <si>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</si>
  <si>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</si>
  <si>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</si>
  <si>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</si>
  <si>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</si>
  <si>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</si>
  <si>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</si>
  <si>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</si>
  <si>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</si>
  <si>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</si>
  <si>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</si>
  <si>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</si>
  <si>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</si>
  <si>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</si>
  <si>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</si>
  <si>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</si>
  <si>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</si>
  <si>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</si>
  <si>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</si>
  <si>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</si>
  <si>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</si>
  <si>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</si>
  <si>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</si>
  <si>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</si>
  <si>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</si>
  <si>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</si>
  <si>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</si>
  <si>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</si>
  <si>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</si>
  <si>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</si>
  <si>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</si>
  <si>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</si>
  <si>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</si>
  <si>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</si>
  <si>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</si>
  <si>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</si>
  <si>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</si>
  <si>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</si>
  <si>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</si>
  <si>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</si>
  <si>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</si>
  <si>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</si>
  <si>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</si>
  <si>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</si>
  <si>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</si>
  <si>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</si>
  <si>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</si>
  <si>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</si>
  <si>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</si>
  <si>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</si>
  <si>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</si>
  <si>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</si>
  <si>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</si>
  <si>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</si>
  <si>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</si>
  <si>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</si>
  <si>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</si>
  <si>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</si>
  <si>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</si>
  <si>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</si>
  <si>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</si>
  <si>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</si>
  <si>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</si>
  <si>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</si>
  <si>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</si>
  <si>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</si>
  <si>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</si>
  <si>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</si>
  <si>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</si>
  <si>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</si>
  <si>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</si>
  <si>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</si>
  <si>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</si>
  <si>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</si>
  <si>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</si>
  <si>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</si>
  <si>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</si>
  <si>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</si>
  <si>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</si>
  <si>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</si>
  <si>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</si>
  <si>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</si>
  <si>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</si>
  <si>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</si>
  <si>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</si>
  <si>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</si>
  <si>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</si>
  <si>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</si>
  <si>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</si>
  <si>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</si>
  <si>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</si>
  <si>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</si>
  <si>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</si>
  <si>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</si>
  <si>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</si>
  <si>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</si>
  <si>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</si>
  <si>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</si>
  <si>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</si>
  <si>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</si>
  <si>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</si>
  <si>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</si>
  <si>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</si>
  <si>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</si>
  <si>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</si>
  <si>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</si>
  <si>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</si>
  <si>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</si>
  <si>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</si>
  <si>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</si>
  <si>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</si>
  <si>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</si>
  <si>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</si>
  <si>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</si>
  <si>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</si>
  <si>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</si>
  <si>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</si>
  <si>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</si>
  <si>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</si>
  <si>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</si>
  <si>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</si>
  <si>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</si>
  <si>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</si>
  <si>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</si>
  <si>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</si>
  <si>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</si>
  <si>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</si>
  <si>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</si>
  <si>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</si>
  <si>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</si>
  <si>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</si>
  <si>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</si>
  <si>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</si>
  <si>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</si>
  <si>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</si>
  <si>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</si>
  <si>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</si>
  <si>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</si>
  <si>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</si>
  <si>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</si>
  <si>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</si>
  <si>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</si>
  <si>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</si>
  <si>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</si>
  <si>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</si>
  <si>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</si>
  <si>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</si>
  <si>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</si>
  <si>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</si>
  <si>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</si>
  <si>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</si>
  <si>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</si>
  <si>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</si>
  <si>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</si>
  <si>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</si>
  <si>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</si>
  <si>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</si>
  <si>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</si>
  <si>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</si>
  <si>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</si>
  <si>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</si>
  <si>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</si>
  <si>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</si>
  <si>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</si>
  <si>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</si>
  <si>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</si>
  <si>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</si>
  <si>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</si>
  <si>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</si>
  <si>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</si>
  <si>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</si>
  <si>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</si>
  <si>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</si>
  <si>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</si>
  <si>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</si>
  <si>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</si>
  <si>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</si>
  <si>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</si>
  <si>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</si>
  <si>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</si>
  <si>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</si>
  <si>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</si>
  <si>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</si>
  <si>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</si>
  <si>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</si>
  <si>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</si>
  <si>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</si>
  <si>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</si>
  <si>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</si>
  <si>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</si>
  <si>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</si>
  <si>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</si>
  <si>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</si>
  <si>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</si>
  <si>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</si>
  <si>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</si>
  <si>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</si>
  <si>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</si>
  <si>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</si>
  <si>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</si>
  <si>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</si>
  <si>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</si>
  <si>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</si>
  <si>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</si>
  <si>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</si>
  <si>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</si>
  <si>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</si>
  <si>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</si>
  <si>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</si>
  <si>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</si>
  <si>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</si>
  <si>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</si>
  <si>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</si>
  <si>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</si>
  <si>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</si>
  <si>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</si>
  <si>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</si>
  <si>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</si>
  <si>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</si>
  <si>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</si>
  <si>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</si>
  <si>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</si>
  <si>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</si>
  <si>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</si>
  <si>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</si>
  <si>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</si>
  <si>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</si>
  <si>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</si>
  <si>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</si>
  <si>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</si>
  <si>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</si>
  <si>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</si>
  <si>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</si>
  <si>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</si>
  <si>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</si>
  <si>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</si>
  <si>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</si>
  <si>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</si>
  <si>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</si>
  <si>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</si>
  <si>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</si>
  <si>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</si>
  <si>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</si>
  <si>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</si>
  <si>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</si>
  <si>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</si>
  <si>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</si>
  <si>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</si>
  <si>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</si>
  <si>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</si>
  <si>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</si>
  <si>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</si>
  <si>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</si>
  <si>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</si>
  <si>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</si>
  <si>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</si>
  <si>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</si>
  <si>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</si>
  <si>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</si>
  <si>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</si>
  <si>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</si>
  <si>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</si>
  <si>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</si>
  <si>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</si>
  <si>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</si>
  <si>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</si>
  <si>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</si>
  <si>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</si>
  <si>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</si>
  <si>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</si>
  <si>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</si>
  <si>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</si>
  <si>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</si>
  <si>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</si>
  <si>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</si>
  <si>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</si>
  <si>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</si>
  <si>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</si>
  <si>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</si>
  <si>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</si>
  <si>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</si>
  <si>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</si>
  <si>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</si>
  <si>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</si>
  <si>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</si>
  <si>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</si>
  <si>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</si>
  <si>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</si>
  <si>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</si>
  <si>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</si>
  <si>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</si>
  <si>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</si>
  <si>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</si>
  <si>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</si>
  <si>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</si>
  <si>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</si>
  <si>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</si>
  <si>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</si>
  <si>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</si>
  <si>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</si>
  <si>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</si>
  <si>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</si>
  <si>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</si>
  <si>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</si>
  <si>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</si>
  <si>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</si>
  <si>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</si>
  <si>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</si>
  <si>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</si>
  <si>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</si>
  <si>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</si>
  <si>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</si>
  <si>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</si>
  <si>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</si>
  <si>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</si>
  <si>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</si>
  <si>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</si>
  <si>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</si>
  <si>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</si>
  <si>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</si>
  <si>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</si>
  <si>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</si>
  <si>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</si>
  <si>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</si>
  <si>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</si>
  <si>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</si>
  <si>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</si>
  <si>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</si>
  <si>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</si>
  <si>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</si>
  <si>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</si>
  <si>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</si>
  <si>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</si>
  <si>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</si>
  <si>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</si>
  <si>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</si>
  <si>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</si>
  <si>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</si>
  <si>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</si>
  <si>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</si>
  <si>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</si>
  <si>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</si>
  <si>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</si>
  <si>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</si>
  <si>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</si>
  <si>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</si>
  <si>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</si>
  <si>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</si>
  <si>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</si>
  <si>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</si>
  <si>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</si>
  <si>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</si>
  <si>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</si>
  <si>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</si>
  <si>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</si>
  <si>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</si>
  <si>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</si>
  <si>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</si>
  <si>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</si>
  <si>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</si>
  <si>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</si>
  <si>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</si>
  <si>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</si>
  <si>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</si>
  <si>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</si>
  <si>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</si>
  <si>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</si>
  <si>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</si>
  <si>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</si>
  <si>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</si>
  <si>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</si>
  <si>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</si>
  <si>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</si>
  <si>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</si>
  <si>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</si>
  <si>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</si>
  <si>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</si>
  <si>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</si>
  <si>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</si>
  <si>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</si>
  <si>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</si>
  <si>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</si>
  <si>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</si>
  <si>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</si>
  <si>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</si>
  <si>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</si>
  <si>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</si>
  <si>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</si>
  <si>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</si>
  <si>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</si>
  <si>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</si>
  <si>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</si>
  <si>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</si>
  <si>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</si>
  <si>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</si>
  <si>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</si>
  <si>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</si>
  <si>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</si>
  <si>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</si>
  <si>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</si>
  <si>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</si>
  <si>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</si>
  <si>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</si>
  <si>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</si>
  <si>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</si>
  <si>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</si>
  <si>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</si>
  <si>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</si>
  <si>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</si>
  <si>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</si>
  <si>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</si>
  <si>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</si>
  <si>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</si>
  <si>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</si>
  <si>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</si>
  <si>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</si>
  <si>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</si>
  <si>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</si>
  <si>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</si>
  <si>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</si>
  <si>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</si>
  <si>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</si>
  <si>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</si>
  <si>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</si>
  <si>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</si>
  <si>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</si>
  <si>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</si>
  <si>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</si>
  <si>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</si>
  <si>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</si>
  <si>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</si>
  <si>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</si>
  <si>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</si>
  <si>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</si>
  <si>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</si>
  <si>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</si>
  <si>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</si>
  <si>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</si>
  <si>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</si>
  <si>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</si>
  <si>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</si>
  <si>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</si>
  <si>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</si>
  <si>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</si>
  <si>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</si>
  <si>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</si>
  <si>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</si>
  <si>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</si>
  <si>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</si>
  <si>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</si>
  <si>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</si>
  <si>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</si>
  <si>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</si>
  <si>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</si>
  <si>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</si>
  <si>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</si>
  <si>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</si>
  <si>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</si>
  <si>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</si>
  <si>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</si>
  <si>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</si>
  <si>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</si>
  <si>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</si>
  <si>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</si>
  <si>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</si>
  <si>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</si>
  <si>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</si>
  <si>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</si>
  <si>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</si>
  <si>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</si>
  <si>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</si>
  <si>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</si>
  <si>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</si>
  <si>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</si>
  <si>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</si>
  <si>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</si>
  <si>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</si>
  <si>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</si>
  <si>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</si>
  <si>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</si>
  <si>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</si>
  <si>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</si>
  <si>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</si>
  <si>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</si>
  <si>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</si>
  <si>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</si>
  <si>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</si>
  <si>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</si>
  <si>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</si>
  <si>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</si>
  <si>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</si>
  <si>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</si>
  <si>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</si>
  <si>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</si>
  <si>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</si>
  <si>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</si>
  <si>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</si>
  <si>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</si>
  <si>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</si>
  <si>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</si>
  <si>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</si>
  <si>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</si>
  <si>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</si>
  <si>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</si>
  <si>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</si>
  <si>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</si>
  <si>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</si>
  <si>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</si>
  <si>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</si>
  <si>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</si>
  <si>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</si>
  <si>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</si>
  <si>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</si>
  <si>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</si>
  <si>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</si>
  <si>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</si>
  <si>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</si>
  <si>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</si>
  <si>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</si>
  <si>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</si>
  <si>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</si>
  <si>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</si>
  <si>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</si>
  <si>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</si>
  <si>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</si>
  <si>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</si>
  <si>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</si>
  <si>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</si>
  <si>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</si>
  <si>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</si>
  <si>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</si>
  <si>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</si>
  <si>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</si>
  <si>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</si>
  <si>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</si>
  <si>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</si>
  <si>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</si>
  <si>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</si>
  <si>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</si>
  <si>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</si>
  <si>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</si>
  <si>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</si>
  <si>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</si>
  <si>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</si>
  <si>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</si>
  <si>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</si>
  <si>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</si>
  <si>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</si>
  <si>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</si>
  <si>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</si>
  <si>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</si>
  <si>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</si>
  <si>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</si>
  <si>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</si>
  <si>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</si>
  <si>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</si>
  <si>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</si>
  <si>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</si>
  <si>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</si>
  <si>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</si>
  <si>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</si>
  <si>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</si>
  <si>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</si>
  <si>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</si>
  <si>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</si>
  <si>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</si>
  <si>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</si>
  <si>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</si>
  <si>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</si>
  <si>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</si>
  <si>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</si>
  <si>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</si>
  <si>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</si>
  <si>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</si>
  <si>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</si>
  <si>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</si>
  <si>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</si>
  <si>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</si>
  <si>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</si>
  <si>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</si>
  <si>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</si>
  <si>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</si>
  <si>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</si>
  <si>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</si>
  <si>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</si>
  <si>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</si>
  <si>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</si>
  <si>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</si>
  <si>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</si>
  <si>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</si>
  <si>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</si>
  <si>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</si>
  <si>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</si>
  <si>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</si>
  <si>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</si>
  <si>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</si>
  <si>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</si>
  <si>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</si>
  <si>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</si>
  <si>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</si>
  <si>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</si>
  <si>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</si>
  <si>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</si>
  <si>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</si>
  <si>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</si>
  <si>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</si>
  <si>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</si>
  <si>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</si>
  <si>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</si>
  <si>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</si>
  <si>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</si>
  <si>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</si>
  <si>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</si>
  <si>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</si>
  <si>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</si>
  <si>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</si>
  <si>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</si>
  <si>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</si>
  <si>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</si>
  <si>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</si>
  <si>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</si>
  <si>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</si>
  <si>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</si>
  <si>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</si>
  <si>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</si>
  <si>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</si>
  <si>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</si>
  <si>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</si>
  <si>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</si>
  <si>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</si>
  <si>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</si>
  <si>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</si>
  <si>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</si>
  <si>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</si>
  <si>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</si>
  <si>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</si>
  <si>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</si>
  <si>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</si>
  <si>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</si>
  <si>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</si>
  <si>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</si>
  <si>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</si>
  <si>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</si>
  <si>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</si>
  <si>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</si>
  <si>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</si>
  <si>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</si>
  <si>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</si>
  <si>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</si>
  <si>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</si>
  <si>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</si>
  <si>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</si>
  <si>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</si>
  <si>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</si>
  <si>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</si>
  <si>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</si>
  <si>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</si>
  <si>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</si>
  <si>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</si>
  <si>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</si>
  <si>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</si>
  <si>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</si>
  <si>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</si>
  <si>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</si>
  <si>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</si>
  <si>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</si>
  <si>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</si>
  <si>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</si>
  <si>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</si>
  <si>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</si>
  <si>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</si>
  <si>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</si>
  <si>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</si>
  <si>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</si>
  <si>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</si>
  <si>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</si>
  <si>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</si>
  <si>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</si>
  <si>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</si>
  <si>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</si>
  <si>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</si>
  <si>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</si>
  <si>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</si>
  <si>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</si>
  <si>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</si>
  <si>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</si>
  <si>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</si>
  <si>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</si>
  <si>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</si>
  <si>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</si>
  <si>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</si>
  <si>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</si>
  <si>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</si>
  <si>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</si>
  <si>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</si>
  <si>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</si>
  <si>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</si>
  <si>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</si>
  <si>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</si>
  <si>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</si>
  <si>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</si>
  <si>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</si>
  <si>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</si>
  <si>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</si>
  <si>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</si>
  <si>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</si>
  <si>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</si>
  <si>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</si>
  <si>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</si>
  <si>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</si>
  <si>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</si>
  <si>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</si>
  <si>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</si>
  <si>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</si>
  <si>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</si>
  <si>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</si>
  <si>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</si>
  <si>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</si>
  <si>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</si>
  <si>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</si>
  <si>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</si>
  <si>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</si>
  <si>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</si>
  <si>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</si>
  <si>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</si>
  <si>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</si>
  <si>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</si>
  <si>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</si>
  <si>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</si>
  <si>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</si>
  <si>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</si>
  <si>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</si>
  <si>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</si>
  <si>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</si>
  <si>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</si>
  <si>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</si>
  <si>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</si>
  <si>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</si>
  <si>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</si>
  <si>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</si>
  <si>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</si>
  <si>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</si>
  <si>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</si>
  <si>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</si>
  <si>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</si>
  <si>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</si>
  <si>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</si>
  <si>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</si>
  <si>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</si>
  <si>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</si>
  <si>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</si>
  <si>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</si>
  <si>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</si>
  <si>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</si>
  <si>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</si>
  <si>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</si>
  <si>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</si>
  <si>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</si>
  <si>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</si>
  <si>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</si>
  <si>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</si>
  <si>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</si>
  <si>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</si>
  <si>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</si>
  <si>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</si>
  <si>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</si>
  <si>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</si>
  <si>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</si>
  <si>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</si>
  <si>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</si>
  <si>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</si>
  <si>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</si>
  <si>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</si>
  <si>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</si>
  <si>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</si>
  <si>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</si>
  <si>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</si>
  <si>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</si>
  <si>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</si>
  <si>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</si>
  <si>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</si>
  <si>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</si>
  <si>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</si>
  <si>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</si>
  <si>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</si>
  <si>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</si>
  <si>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</si>
  <si>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</si>
  <si>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</si>
  <si>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</si>
  <si>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</si>
  <si>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</si>
  <si>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</si>
  <si>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</si>
  <si>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</si>
  <si>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</si>
  <si>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</si>
  <si>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</si>
  <si>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</si>
  <si>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</si>
  <si>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</si>
  <si>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</si>
  <si>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</si>
  <si>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</si>
  <si>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</si>
  <si>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</si>
  <si>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</si>
  <si>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</si>
  <si>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</si>
  <si>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</si>
  <si>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</si>
  <si>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</si>
  <si>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</si>
  <si>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</si>
  <si>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</si>
  <si>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</si>
  <si>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</si>
  <si>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</si>
  <si>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</si>
  <si>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</si>
  <si>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</si>
  <si>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</si>
  <si>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</si>
  <si>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</si>
  <si>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</si>
  <si>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</si>
  <si>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</si>
  <si>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</si>
  <si>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</si>
  <si>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</si>
  <si>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</si>
  <si>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</si>
  <si>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</si>
  <si>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</si>
  <si>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</si>
  <si>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</si>
  <si>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</si>
  <si>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</si>
  <si>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</si>
  <si>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</si>
  <si>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</si>
  <si>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</si>
  <si>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</si>
  <si>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</si>
  <si>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</si>
  <si>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</si>
  <si>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</si>
  <si>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</si>
  <si>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</si>
  <si>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</si>
  <si>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</si>
  <si>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</si>
  <si>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</si>
  <si>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</si>
  <si>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</si>
  <si>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</si>
  <si>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</si>
  <si>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</si>
  <si>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</si>
  <si>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</si>
  <si>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</si>
  <si>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</si>
  <si>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</si>
  <si>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</si>
  <si>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</si>
  <si>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</si>
  <si>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</si>
  <si>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</si>
  <si>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</si>
  <si>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</si>
  <si>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</si>
  <si>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</si>
  <si>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</si>
  <si>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</si>
  <si>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</si>
  <si>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</si>
  <si>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</si>
  <si>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</si>
  <si>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</si>
  <si>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</si>
  <si>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</si>
  <si>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</si>
  <si>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</si>
  <si>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</si>
  <si>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</si>
  <si>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</si>
  <si>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</si>
  <si>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</si>
  <si>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</si>
  <si>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</si>
  <si>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</si>
  <si>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</si>
  <si>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</si>
  <si>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</si>
  <si>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</si>
  <si>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</si>
  <si>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</si>
  <si>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</si>
  <si>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</si>
  <si>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</si>
  <si>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</si>
  <si>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</si>
  <si>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</si>
  <si>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</si>
  <si>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</si>
  <si>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</si>
  <si>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</si>
  <si>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</si>
  <si>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</si>
  <si>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</si>
  <si>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</si>
  <si>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</si>
  <si>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</si>
  <si>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</si>
  <si>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</si>
  <si>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</si>
  <si>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</si>
  <si>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</si>
  <si>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</si>
  <si>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</si>
  <si>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</si>
  <si>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</si>
  <si>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</si>
  <si>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</si>
  <si>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</si>
  <si>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</si>
  <si>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</si>
  <si>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</si>
  <si>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</si>
  <si>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</si>
  <si>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</si>
  <si>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</si>
  <si>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</si>
  <si>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</si>
  <si>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</si>
  <si>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</si>
  <si>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</si>
  <si>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</si>
  <si>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</si>
  <si>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</si>
  <si>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</si>
  <si>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</si>
  <si>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</si>
  <si>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</si>
  <si>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</si>
  <si>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</si>
  <si>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</si>
  <si>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</si>
  <si>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</si>
  <si>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</si>
  <si>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</si>
  <si>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</si>
  <si>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</si>
  <si>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</si>
  <si>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</si>
  <si>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</si>
  <si>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</si>
  <si>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</si>
  <si>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</si>
  <si>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</si>
  <si>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</si>
  <si>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</si>
  <si>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</si>
  <si>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</si>
  <si>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</si>
  <si>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</si>
  <si>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</si>
  <si>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</si>
  <si>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</si>
  <si>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</si>
  <si>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</si>
  <si>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</si>
  <si>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</si>
  <si>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</si>
  <si>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</si>
  <si>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</si>
  <si>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</si>
  <si>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</si>
  <si>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</si>
  <si>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</si>
  <si>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</si>
  <si>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</si>
  <si>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</si>
  <si>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</si>
  <si>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</si>
  <si>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</si>
  <si>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</si>
  <si>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</si>
  <si>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</si>
  <si>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</si>
  <si>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</si>
  <si>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</si>
  <si>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</si>
  <si>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</si>
  <si>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</si>
  <si>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</si>
  <si>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</si>
  <si>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</si>
  <si>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</si>
  <si>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</si>
  <si>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</si>
  <si>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</si>
  <si>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</si>
  <si>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</si>
  <si>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</si>
  <si>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</si>
  <si>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</si>
  <si>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</si>
  <si>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</si>
  <si>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</si>
  <si>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</si>
  <si>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</si>
  <si>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</si>
  <si>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</si>
  <si>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</si>
  <si>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</si>
  <si>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</si>
  <si>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</si>
  <si>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</si>
  <si>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</si>
  <si>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</si>
  <si>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</si>
  <si>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</si>
  <si>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</si>
  <si>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</si>
  <si>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</si>
  <si>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</si>
  <si>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</si>
  <si>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</si>
  <si>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</si>
  <si>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</si>
  <si>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</si>
  <si>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</si>
  <si>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</si>
  <si>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</si>
  <si>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</si>
  <si>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</si>
  <si>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</si>
  <si>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</si>
  <si>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</si>
  <si>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</si>
  <si>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</si>
  <si>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</si>
  <si>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</si>
  <si>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</si>
  <si>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</si>
  <si>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</si>
  <si>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</si>
  <si>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</si>
  <si>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</si>
  <si>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</si>
  <si>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</si>
  <si>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</si>
  <si>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</si>
  <si>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</si>
  <si>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</si>
  <si>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</si>
  <si>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</si>
  <si>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</si>
  <si>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</si>
  <si>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</si>
  <si>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</si>
  <si>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</si>
  <si>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</si>
  <si>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</si>
  <si>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</si>
  <si>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</si>
  <si>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</si>
  <si>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</si>
  <si>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</si>
  <si>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</si>
  <si>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</si>
  <si>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</si>
  <si>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</si>
  <si>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</si>
  <si>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</si>
  <si>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</si>
  <si>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</si>
  <si>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</si>
  <si>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</si>
  <si>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</si>
  <si>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</si>
  <si>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</si>
  <si>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</si>
  <si>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</si>
  <si>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</si>
  <si>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</si>
  <si>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</si>
  <si>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</si>
  <si>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</si>
  <si>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</si>
  <si>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</si>
  <si>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</si>
  <si>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</si>
  <si>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</si>
  <si>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</si>
  <si>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</si>
  <si>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</si>
  <si>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</si>
  <si>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</si>
  <si>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</si>
  <si>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</si>
  <si>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</si>
  <si>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</si>
  <si>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</si>
  <si>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</si>
  <si>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</si>
  <si>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</si>
  <si>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</si>
  <si>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</si>
  <si>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</si>
  <si>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</si>
  <si>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</si>
  <si>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</si>
  <si>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</si>
  <si>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</si>
  <si>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</si>
  <si>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</si>
  <si>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</si>
  <si>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</si>
  <si>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</si>
  <si>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</si>
  <si>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</si>
  <si>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</si>
  <si>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</si>
  <si>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</si>
  <si>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</si>
  <si>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</si>
  <si>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</si>
  <si>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</si>
  <si>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</si>
  <si>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</si>
  <si>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</si>
  <si>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</si>
  <si>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</si>
  <si>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</si>
  <si>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</si>
  <si>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</si>
  <si>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</si>
  <si>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</si>
  <si>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</si>
  <si>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</si>
  <si>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</si>
  <si>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</si>
  <si>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</si>
  <si>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</si>
  <si>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</si>
  <si>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</si>
  <si>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</si>
  <si>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</si>
  <si>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</si>
  <si>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</si>
  <si>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</si>
  <si>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</si>
  <si>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</si>
  <si>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</si>
  <si>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</si>
  <si>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</si>
  <si>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</si>
  <si>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</si>
  <si>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</si>
  <si>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</si>
  <si>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</si>
  <si>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</si>
  <si>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</si>
  <si>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</si>
  <si>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</si>
  <si>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</si>
  <si>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</si>
  <si>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</si>
  <si>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</si>
  <si>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</si>
  <si>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</si>
  <si>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</si>
  <si>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</si>
  <si>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</si>
  <si>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</si>
  <si>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</si>
  <si>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</si>
  <si>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</si>
  <si>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</si>
  <si>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</si>
  <si>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</si>
  <si>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</si>
  <si>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</si>
  <si>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</si>
  <si>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</si>
  <si>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</si>
  <si>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</si>
  <si>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</si>
  <si>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</si>
  <si>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</si>
  <si>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</si>
  <si>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</si>
  <si>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</si>
  <si>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</si>
  <si>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</si>
  <si>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</si>
  <si>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</si>
  <si>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</si>
  <si>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</si>
  <si>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</si>
  <si>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</si>
  <si>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</si>
  <si>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</si>
  <si>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</si>
  <si>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</si>
  <si>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</si>
  <si>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</si>
  <si>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</si>
  <si>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</si>
  <si>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</si>
  <si>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</si>
  <si>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</si>
  <si>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</si>
  <si>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</si>
  <si>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</si>
  <si>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</si>
  <si>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</si>
  <si>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</si>
  <si>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</si>
  <si>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</si>
  <si>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</si>
  <si>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</si>
  <si>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</si>
  <si>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</si>
  <si>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</si>
  <si>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</si>
  <si>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</si>
  <si>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</si>
  <si>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</si>
  <si>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</si>
  <si>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</si>
  <si>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</si>
  <si>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</si>
  <si>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</si>
  <si>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</si>
  <si>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</si>
  <si>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</si>
  <si>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</si>
  <si>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</si>
  <si>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</si>
  <si>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</si>
  <si>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</si>
  <si>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</si>
  <si>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</si>
  <si>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</si>
  <si>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</si>
  <si>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</si>
  <si>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</si>
  <si>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</si>
  <si>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</si>
  <si>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</si>
  <si>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</si>
  <si>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</si>
  <si>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</si>
  <si>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</si>
  <si>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</si>
  <si>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</si>
  <si>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</si>
  <si>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</si>
  <si>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</si>
  <si>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</si>
  <si>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</si>
  <si>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</si>
  <si>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</si>
  <si>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</si>
  <si>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</si>
  <si>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</si>
  <si>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</si>
  <si>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</si>
  <si>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</si>
  <si>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</si>
  <si>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</si>
  <si>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</si>
  <si>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</si>
  <si>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</si>
  <si>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</si>
  <si>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</si>
  <si>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</si>
  <si>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</si>
  <si>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</si>
  <si>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</si>
  <si>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</si>
  <si>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</si>
  <si>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</si>
  <si>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</si>
  <si>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</si>
  <si>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</si>
  <si>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</si>
  <si>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</si>
  <si>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</si>
  <si>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</si>
  <si>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</si>
  <si>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</si>
  <si>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</si>
  <si>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</si>
  <si>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</si>
  <si>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</si>
  <si>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</si>
  <si>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</si>
  <si>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</si>
  <si>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</si>
  <si>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</si>
  <si>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</si>
  <si>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</si>
  <si>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</si>
  <si>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</si>
  <si>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</si>
  <si>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</si>
  <si>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</si>
  <si>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</si>
  <si>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</si>
  <si>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</si>
  <si>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</si>
  <si>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</si>
  <si>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</si>
  <si>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</si>
  <si>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</si>
  <si>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</si>
  <si>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</si>
  <si>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</si>
  <si>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</si>
  <si>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</si>
  <si>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</si>
  <si>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</si>
  <si>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</si>
  <si>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</si>
  <si>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</si>
  <si>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</si>
  <si>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</si>
  <si>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</si>
  <si>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</si>
  <si>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</si>
  <si>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</si>
  <si>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</si>
  <si>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</si>
  <si>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</si>
  <si>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</si>
  <si>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</si>
  <si>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</si>
  <si>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</si>
  <si>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</si>
  <si>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</si>
  <si>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</si>
  <si>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</si>
  <si>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</si>
  <si>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</si>
  <si>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</si>
  <si>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</si>
  <si>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</si>
  <si>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</si>
  <si>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</si>
  <si>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</si>
  <si>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</si>
  <si>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</si>
  <si>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</si>
  <si>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</si>
  <si>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</si>
  <si>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</si>
  <si>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</si>
  <si>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</si>
  <si>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</si>
  <si>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</si>
  <si>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</si>
  <si>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</si>
  <si>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</si>
  <si>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</si>
  <si>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</si>
  <si>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</si>
  <si>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</si>
  <si>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</si>
  <si>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</si>
  <si>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</si>
  <si>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</si>
  <si>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</si>
  <si>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</si>
  <si>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</si>
  <si>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</si>
  <si>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</si>
  <si>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</si>
  <si>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</si>
  <si>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</si>
  <si>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</si>
  <si>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</si>
  <si>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</si>
  <si>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</si>
  <si>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</si>
  <si>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</si>
  <si>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</si>
  <si>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</si>
  <si>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</si>
  <si>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</si>
  <si>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</si>
  <si>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</si>
  <si>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</si>
  <si>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</si>
  <si>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</si>
  <si>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</si>
  <si>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</si>
  <si>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</si>
  <si>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</si>
  <si>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</si>
  <si>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</si>
  <si>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</si>
  <si>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</si>
  <si>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</si>
  <si>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</si>
  <si>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</si>
  <si>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</si>
  <si>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</si>
  <si>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</si>
  <si>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</si>
  <si>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</si>
  <si>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</si>
  <si>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</si>
  <si>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</si>
  <si>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</si>
  <si>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</si>
  <si>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</si>
  <si>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</si>
  <si>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</si>
  <si>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</si>
  <si>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</si>
  <si>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</si>
  <si>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</si>
  <si>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</si>
  <si>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</si>
  <si>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</si>
  <si>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</si>
  <si>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</si>
  <si>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</si>
  <si>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</si>
  <si>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</si>
  <si>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</si>
  <si>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</si>
  <si>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</si>
  <si>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</si>
  <si>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</si>
  <si>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</si>
  <si>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</si>
  <si>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</si>
  <si>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</si>
  <si>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</si>
  <si>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</si>
  <si>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</si>
  <si>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</si>
  <si>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</si>
  <si>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</si>
  <si>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</si>
  <si>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</si>
  <si>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</si>
  <si>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</si>
  <si>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</si>
  <si>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</si>
  <si>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</si>
  <si>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</si>
  <si>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</si>
  <si>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</si>
  <si>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</si>
  <si>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</si>
  <si>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</si>
  <si>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</si>
  <si>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</si>
  <si>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</si>
  <si>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</si>
  <si>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</si>
  <si>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</si>
  <si>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</si>
  <si>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</si>
  <si>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</si>
  <si>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</si>
  <si>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</si>
  <si>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</si>
  <si>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</si>
  <si>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</si>
  <si>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</si>
  <si>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</si>
  <si>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</si>
  <si>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</si>
  <si>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</si>
  <si>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</si>
  <si>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</si>
  <si>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</si>
  <si>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</si>
  <si>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</si>
  <si>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</si>
  <si>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</si>
  <si>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</si>
  <si>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</si>
  <si>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</si>
  <si>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</si>
  <si>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</si>
  <si>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</si>
  <si>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</si>
  <si>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</si>
  <si>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</si>
  <si>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</si>
  <si>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</si>
  <si>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</si>
  <si>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</si>
  <si>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</si>
  <si>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</si>
  <si>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</si>
  <si>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</si>
  <si>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</si>
  <si>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</si>
  <si>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</si>
  <si>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</si>
  <si>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</si>
  <si>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</si>
  <si>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</si>
  <si>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</si>
  <si>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</si>
  <si>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</si>
  <si>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</si>
  <si>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</si>
  <si>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</si>
  <si>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</si>
  <si>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</si>
  <si>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</si>
  <si>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</si>
  <si>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</si>
  <si>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</si>
  <si>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</si>
  <si>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</si>
  <si>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</si>
  <si>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</si>
  <si>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</si>
  <si>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</si>
  <si>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</si>
  <si>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</si>
  <si>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</si>
  <si>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</si>
  <si>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</si>
  <si>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</si>
  <si>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</si>
  <si>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</si>
  <si>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</si>
  <si>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</si>
  <si>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</si>
  <si>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</si>
  <si>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</si>
  <si>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</si>
  <si>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</si>
  <si>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</si>
  <si>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</si>
  <si>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</si>
  <si>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</si>
  <si>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</si>
  <si>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</si>
  <si>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</si>
  <si>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</si>
  <si>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</si>
  <si>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</si>
  <si>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</si>
  <si>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</si>
  <si>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</si>
  <si>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</si>
  <si>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</si>
  <si>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</si>
  <si>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</si>
  <si>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</si>
  <si>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</si>
  <si>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</si>
  <si>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</si>
  <si>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</si>
  <si>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</si>
  <si>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</si>
  <si>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</si>
  <si>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</si>
  <si>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</si>
  <si>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</si>
  <si>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</si>
  <si>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</si>
  <si>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</si>
  <si>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</si>
  <si>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</si>
  <si>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</si>
  <si>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</si>
  <si>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</si>
  <si>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</si>
  <si>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</si>
  <si>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</si>
  <si>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</si>
  <si>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</si>
  <si>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</si>
  <si>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</si>
  <si>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</si>
  <si>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</si>
  <si>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</si>
  <si>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</si>
  <si>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</si>
  <si>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</si>
  <si>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</si>
  <si>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</si>
  <si>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</si>
  <si>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</si>
  <si>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</si>
  <si>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</si>
  <si>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</si>
  <si>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</si>
  <si>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</si>
  <si>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</si>
  <si>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</si>
  <si>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</si>
  <si>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</si>
  <si>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</si>
  <si>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</si>
  <si>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</si>
  <si>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</si>
  <si>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</si>
  <si>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</si>
  <si>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</si>
  <si>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</si>
  <si>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</si>
  <si>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</si>
  <si>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</si>
  <si>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</si>
  <si>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</si>
  <si>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</si>
  <si>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</si>
  <si>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</si>
  <si>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</si>
  <si>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</si>
  <si>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</si>
  <si>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</si>
  <si>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</si>
  <si>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</si>
  <si>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</si>
  <si>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</si>
  <si>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</si>
  <si>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</si>
  <si>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</si>
  <si>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</si>
  <si>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</si>
  <si>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</si>
  <si>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</si>
  <si>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</si>
  <si>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</si>
  <si>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</si>
  <si>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</si>
  <si>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</si>
  <si>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</si>
  <si>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</si>
  <si>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</si>
  <si>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</si>
  <si>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</si>
  <si>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</si>
  <si>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</si>
  <si>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</si>
  <si>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</si>
  <si>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</si>
  <si>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</si>
  <si>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</si>
  <si>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</si>
  <si>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</si>
  <si>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</si>
  <si>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</si>
  <si>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</si>
  <si>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</si>
  <si>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</si>
  <si>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</si>
  <si>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</si>
  <si>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</si>
  <si>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</si>
  <si>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</si>
  <si>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</si>
  <si>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</si>
  <si>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</si>
  <si>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</si>
  <si>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</si>
  <si>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</si>
  <si>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</si>
  <si>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</si>
  <si>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</si>
  <si>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</si>
  <si>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</si>
  <si>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</si>
  <si>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</si>
  <si>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</si>
  <si>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</si>
  <si>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</si>
  <si>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</si>
  <si>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</si>
  <si>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</si>
  <si>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</si>
  <si>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</si>
  <si>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</si>
  <si>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</si>
  <si>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</si>
  <si>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</si>
  <si>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</si>
  <si>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</si>
  <si>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</si>
  <si>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</si>
  <si>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</si>
  <si>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</si>
  <si>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</si>
  <si>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</si>
  <si>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</si>
  <si>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</si>
  <si>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</si>
  <si>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</si>
  <si>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</si>
  <si>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</si>
  <si>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</si>
  <si>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</si>
  <si>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</si>
  <si>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</si>
  <si>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</si>
  <si>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</si>
  <si>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</si>
  <si>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</si>
  <si>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</si>
  <si>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</si>
  <si>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</si>
  <si>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</si>
  <si>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</si>
  <si>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</si>
  <si>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</si>
  <si>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</si>
  <si>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</si>
  <si>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</si>
  <si>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</si>
  <si>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</si>
  <si>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</si>
  <si>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</si>
  <si>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</si>
  <si>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</si>
  <si>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</si>
  <si>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</si>
  <si>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</si>
  <si>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</si>
  <si>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</si>
  <si>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</si>
  <si>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</si>
  <si>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</si>
  <si>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</si>
  <si>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</si>
  <si>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</si>
  <si>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</si>
  <si>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</si>
  <si>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</si>
  <si>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</si>
  <si>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</si>
  <si>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</si>
  <si>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</si>
  <si>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</si>
  <si>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</si>
  <si>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</si>
  <si>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</si>
  <si>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</si>
  <si>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</si>
  <si>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</si>
  <si>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</si>
  <si>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</si>
  <si>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</si>
  <si>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</si>
  <si>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</si>
  <si>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</si>
  <si>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</si>
  <si>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</si>
  <si>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</si>
  <si>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</si>
  <si>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</si>
  <si>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</si>
  <si>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</si>
  <si>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</si>
  <si>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</si>
  <si>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</si>
  <si>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</si>
  <si>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</si>
  <si>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</si>
  <si>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</si>
  <si>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</si>
  <si>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</si>
  <si>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</si>
  <si>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</si>
  <si>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</si>
  <si>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</si>
  <si>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</si>
  <si>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</si>
  <si>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</si>
  <si>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</si>
  <si>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</si>
  <si>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</si>
  <si>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</si>
  <si>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</si>
  <si>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</si>
  <si>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</si>
  <si>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</si>
  <si>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</si>
  <si>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</si>
  <si>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</si>
  <si>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</si>
  <si>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</si>
  <si>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</si>
  <si>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</si>
  <si>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</si>
  <si>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</si>
  <si>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</si>
  <si>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</si>
  <si>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</si>
  <si>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</si>
  <si>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</si>
  <si>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</si>
  <si>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</si>
  <si>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</si>
  <si>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</si>
  <si>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</si>
  <si>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</si>
  <si>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</si>
  <si>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</si>
  <si>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</si>
  <si>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</si>
  <si>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</si>
  <si>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</si>
  <si>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</si>
  <si>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</si>
  <si>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</si>
  <si>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</si>
  <si>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</si>
  <si>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</si>
  <si>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</si>
  <si>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</si>
  <si>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</si>
  <si>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</si>
  <si>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</si>
  <si>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</si>
  <si>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</si>
  <si>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</si>
  <si>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</si>
  <si>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</si>
  <si>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</si>
  <si>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</si>
  <si>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</si>
  <si>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</si>
  <si>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</si>
  <si>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</si>
  <si>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</si>
  <si>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</si>
  <si>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</si>
  <si>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</si>
  <si>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</si>
  <si>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</si>
  <si>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</si>
  <si>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</si>
  <si>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</si>
  <si>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</si>
  <si>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</si>
  <si>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</si>
  <si>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</si>
  <si>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</si>
  <si>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</si>
  <si>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</si>
  <si>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</si>
  <si>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</si>
  <si>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</si>
  <si>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</si>
  <si>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</si>
  <si>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</si>
  <si>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</si>
  <si>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</si>
  <si>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</si>
  <si>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</si>
  <si>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</si>
  <si>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</si>
  <si>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</si>
  <si>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</si>
  <si>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</si>
  <si>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</si>
  <si>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</si>
  <si>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</si>
  <si>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</si>
  <si>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</si>
  <si>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</si>
  <si>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</si>
  <si>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</si>
  <si>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</si>
  <si>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</si>
  <si>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</si>
  <si>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</si>
  <si>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</si>
  <si>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</si>
  <si>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</si>
  <si>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</si>
  <si>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</si>
  <si>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</si>
  <si>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</si>
  <si>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</si>
  <si>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</si>
  <si>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</si>
  <si>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</si>
  <si>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</si>
  <si>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</si>
  <si>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</si>
  <si>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</si>
  <si>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</si>
  <si>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</si>
  <si>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</si>
  <si>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</si>
  <si>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</si>
  <si>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</si>
  <si>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</si>
  <si>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</si>
  <si>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</si>
  <si>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</si>
  <si>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</si>
  <si>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</si>
  <si>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</si>
  <si>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</si>
  <si>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</si>
  <si>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</si>
  <si>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</si>
  <si>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</si>
  <si>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</si>
  <si>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</si>
  <si>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</si>
  <si>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</si>
  <si>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</si>
  <si>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</si>
  <si>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</si>
  <si>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</si>
  <si>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</si>
  <si>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</si>
  <si>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</si>
  <si>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</si>
  <si>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</si>
  <si>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</si>
  <si>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</si>
  <si>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</si>
  <si>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</si>
  <si>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</si>
  <si>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</si>
  <si>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</si>
  <si>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</si>
  <si>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</si>
  <si>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</si>
  <si>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</si>
  <si>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</si>
  <si>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</si>
  <si>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</si>
  <si>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</si>
  <si>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</si>
  <si>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</si>
  <si>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</si>
  <si>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</si>
  <si>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</si>
  <si>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</si>
  <si>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</si>
  <si>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</si>
  <si>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</si>
  <si>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</si>
  <si>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</si>
  <si>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</si>
  <si>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</si>
  <si>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</si>
  <si>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</si>
  <si>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</si>
  <si>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</si>
  <si>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</si>
  <si>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</si>
  <si>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</si>
  <si>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</si>
  <si>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</si>
  <si>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</si>
  <si>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</si>
  <si>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</si>
  <si>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</si>
  <si>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</si>
  <si>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</si>
  <si>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</si>
  <si>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</si>
  <si>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</si>
  <si>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</si>
  <si>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</si>
  <si>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</si>
  <si>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</si>
  <si>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</si>
  <si>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</si>
  <si>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</si>
  <si>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</si>
  <si>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</si>
  <si>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</si>
  <si>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</si>
  <si>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</si>
  <si>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</si>
  <si>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</si>
  <si>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</si>
  <si>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</si>
  <si>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</si>
  <si>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</si>
  <si>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</si>
  <si>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</si>
  <si>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</si>
  <si>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</si>
  <si>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</si>
  <si>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</si>
  <si>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</si>
  <si>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</si>
  <si>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</si>
  <si>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</si>
  <si>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</si>
  <si>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</si>
  <si>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</si>
  <si>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</si>
  <si>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</si>
  <si>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</si>
  <si>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</si>
  <si>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</si>
  <si>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</si>
  <si>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</si>
  <si>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</si>
  <si>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</si>
  <si>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</si>
  <si>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</si>
  <si>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</si>
  <si>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</si>
  <si>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</si>
  <si>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</si>
  <si>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</si>
  <si>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</si>
  <si>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</si>
  <si>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</si>
  <si>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</si>
  <si>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</si>
  <si>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</si>
  <si>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</si>
  <si>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</si>
  <si>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</si>
  <si>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</si>
  <si>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</si>
  <si>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</si>
  <si>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</si>
  <si>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</si>
  <si>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</si>
  <si>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</si>
  <si>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</si>
  <si>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</si>
  <si>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</si>
  <si>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</si>
  <si>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</si>
  <si>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</si>
  <si>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</si>
  <si>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</si>
  <si>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</si>
  <si>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</si>
  <si>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</si>
  <si>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</si>
  <si>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</si>
  <si>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</si>
  <si>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</si>
  <si>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</si>
  <si>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</si>
  <si>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</si>
  <si>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</si>
  <si>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</si>
  <si>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</si>
  <si>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</si>
  <si>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</si>
  <si>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</si>
  <si>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</si>
  <si>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</si>
  <si>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</si>
  <si>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</si>
  <si>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</si>
  <si>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</si>
  <si>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</si>
  <si>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</si>
  <si>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</si>
  <si>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</si>
  <si>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</si>
  <si>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</si>
  <si>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</si>
  <si>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</si>
  <si>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</si>
  <si>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</si>
  <si>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</si>
  <si>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</si>
  <si>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</si>
  <si>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</si>
  <si>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</si>
  <si>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</si>
  <si>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</si>
  <si>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</si>
  <si>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</si>
  <si>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</si>
  <si>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</si>
  <si>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</si>
  <si>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</si>
  <si>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</si>
  <si>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</si>
  <si>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</si>
  <si>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</si>
  <si>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</si>
  <si>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</si>
  <si>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</si>
  <si>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</si>
  <si>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</si>
  <si>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</si>
  <si>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</si>
  <si>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</si>
  <si>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</si>
  <si>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</si>
  <si>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</si>
  <si>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</si>
  <si>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</si>
  <si>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</si>
  <si>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</si>
  <si>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</si>
  <si>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</si>
  <si>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</si>
  <si>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</si>
  <si>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</si>
  <si>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</si>
  <si>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</si>
  <si>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</si>
  <si>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</si>
  <si>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</si>
  <si>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</si>
  <si>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</si>
  <si>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</si>
  <si>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</si>
  <si>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</si>
  <si>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</si>
  <si>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</si>
  <si>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</si>
  <si>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</si>
  <si>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</si>
  <si>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</si>
  <si>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</si>
  <si>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</si>
  <si>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</si>
  <si>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</si>
  <si>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</si>
  <si>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</si>
  <si>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</si>
  <si>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</si>
  <si>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</si>
  <si>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</si>
  <si>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</si>
  <si>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</si>
  <si>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</si>
  <si>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</si>
  <si>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</si>
  <si>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</si>
  <si>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</si>
  <si>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</si>
  <si>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</si>
  <si>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</si>
  <si>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</si>
  <si>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</si>
  <si>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</si>
  <si>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</si>
  <si>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</si>
  <si>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</si>
  <si>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</si>
  <si>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</si>
  <si>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</si>
  <si>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</si>
  <si>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</si>
  <si>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</si>
  <si>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</si>
  <si>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</si>
  <si>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</si>
  <si>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</si>
  <si>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</si>
  <si>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</si>
  <si>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</si>
  <si>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</si>
  <si>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</si>
  <si>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</si>
  <si>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</si>
  <si>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</si>
  <si>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</si>
  <si>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</si>
  <si>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</si>
  <si>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</si>
  <si>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</si>
  <si>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</si>
  <si>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</si>
  <si>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</si>
  <si>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</si>
  <si>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</si>
  <si>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</si>
  <si>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</si>
  <si>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</si>
  <si>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</si>
  <si>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</si>
  <si>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</si>
  <si>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</si>
  <si>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</si>
  <si>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</si>
  <si>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</si>
  <si>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</si>
  <si>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</si>
  <si>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</si>
  <si>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</si>
  <si>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</si>
  <si>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</si>
  <si>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</si>
  <si>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</si>
  <si>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</si>
  <si>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</si>
  <si>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</si>
  <si>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</si>
  <si>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</si>
  <si>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</si>
  <si>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</si>
  <si>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</si>
  <si>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</si>
  <si>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</si>
  <si>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</si>
  <si>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</si>
  <si>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</si>
  <si>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</si>
  <si>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</si>
  <si>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</si>
  <si>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</si>
  <si>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</si>
  <si>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</si>
  <si>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</si>
  <si>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</si>
  <si>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</si>
  <si>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</si>
  <si>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</si>
  <si>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</si>
  <si>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</si>
  <si>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</si>
  <si>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</si>
  <si>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</si>
  <si>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</si>
  <si>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</si>
  <si>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</si>
  <si>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</si>
  <si>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</si>
  <si>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</si>
  <si>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</si>
  <si>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</si>
  <si>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</si>
  <si>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</si>
  <si>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</si>
  <si>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</si>
  <si>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</si>
  <si>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</si>
  <si>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</si>
  <si>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</si>
  <si>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</si>
  <si>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</si>
  <si>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</si>
  <si>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</si>
  <si>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</si>
  <si>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</si>
  <si>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</si>
  <si>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</si>
  <si>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</si>
  <si>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</si>
  <si>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</si>
  <si>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</si>
  <si>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</si>
  <si>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</si>
  <si>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</si>
  <si>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</si>
  <si>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</si>
  <si>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</si>
  <si>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</si>
  <si>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</si>
  <si>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</si>
  <si>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</si>
  <si>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</si>
  <si>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</si>
  <si>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</si>
  <si>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</si>
  <si>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</si>
  <si>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</si>
  <si>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</si>
  <si>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</si>
  <si>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</si>
  <si>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</si>
  <si>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</si>
  <si>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</si>
  <si>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</si>
  <si>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</si>
  <si>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</si>
  <si>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</si>
  <si>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</si>
  <si>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</si>
  <si>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</si>
  <si>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</si>
  <si>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</si>
  <si>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</si>
  <si>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</si>
  <si>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</si>
  <si>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</si>
  <si>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</si>
  <si>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</si>
  <si>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</si>
  <si>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</si>
  <si>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</si>
  <si>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</si>
  <si>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</si>
  <si>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</si>
  <si>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</si>
  <si>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</si>
  <si>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</si>
  <si>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</si>
  <si>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</si>
  <si>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</si>
  <si>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</si>
  <si>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</si>
  <si>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</si>
  <si>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</si>
  <si>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</si>
  <si>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</si>
  <si>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</si>
  <si>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</si>
  <si>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</si>
  <si>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</si>
  <si>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</si>
  <si>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</si>
  <si>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</si>
  <si>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</si>
  <si>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</si>
  <si>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</si>
  <si>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</si>
  <si>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</si>
  <si>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</si>
  <si>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</si>
  <si>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</si>
  <si>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</si>
  <si>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</si>
  <si>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</si>
  <si>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</si>
  <si>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</si>
  <si>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</si>
  <si>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</si>
  <si>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</si>
  <si>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</si>
  <si>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</si>
  <si>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</si>
  <si>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</si>
  <si>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</si>
  <si>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</si>
  <si>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</si>
  <si>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</si>
  <si>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</si>
  <si>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</si>
  <si>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</si>
  <si>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</si>
  <si>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</si>
  <si>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</si>
  <si>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</si>
  <si>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</si>
  <si>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</si>
  <si>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</si>
  <si>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</si>
  <si>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</si>
  <si>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</si>
  <si>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</si>
  <si>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</si>
  <si>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</si>
  <si>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</si>
  <si>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</si>
  <si>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</si>
  <si>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</si>
  <si>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</si>
  <si>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</si>
  <si>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</si>
  <si>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</si>
  <si>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</si>
  <si>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</si>
  <si>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</si>
  <si>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</si>
  <si>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</si>
  <si>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</si>
  <si>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</si>
  <si>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</si>
  <si>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</si>
  <si>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</si>
  <si>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</si>
  <si>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</si>
  <si>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</si>
  <si>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</si>
  <si>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</si>
  <si>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</si>
  <si>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</si>
  <si>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</si>
  <si>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</si>
  <si>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</si>
  <si>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</si>
  <si>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</si>
  <si>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</si>
  <si>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</si>
  <si>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</si>
  <si>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</si>
  <si>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</si>
  <si>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</si>
  <si>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</si>
  <si>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</si>
  <si>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</si>
  <si>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</si>
  <si>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</si>
  <si>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</si>
  <si>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</si>
  <si>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</si>
  <si>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</si>
  <si>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</si>
  <si>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</si>
  <si>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</si>
  <si>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</si>
  <si>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</si>
  <si>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</si>
  <si>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</si>
  <si>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</si>
  <si>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</si>
  <si>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</si>
  <si>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</si>
  <si>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</si>
  <si>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</si>
  <si>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</si>
  <si>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</si>
  <si>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</si>
  <si>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</si>
  <si>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</si>
  <si>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</si>
  <si>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</si>
  <si>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</si>
  <si>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</si>
  <si>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</si>
  <si>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</si>
  <si>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</si>
  <si>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</si>
  <si>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</si>
  <si>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</si>
  <si>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</si>
  <si>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</si>
  <si>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</si>
  <si>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</si>
  <si>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</si>
  <si>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</si>
  <si>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</si>
  <si>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</si>
  <si>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</si>
  <si>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</si>
  <si>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</si>
  <si>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</si>
  <si>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</si>
  <si>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</si>
  <si>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</si>
  <si>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</si>
  <si>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</si>
  <si>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</si>
  <si>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</si>
  <si>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</si>
  <si>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</si>
  <si>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</si>
  <si>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</si>
  <si>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</si>
  <si>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</si>
  <si>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</si>
  <si>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</si>
  <si>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</si>
  <si>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</si>
  <si>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</si>
  <si>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</si>
  <si>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</si>
  <si>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</si>
  <si>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</si>
  <si>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</si>
  <si>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</si>
  <si>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</si>
  <si>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</si>
  <si>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</si>
  <si>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</si>
  <si>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</si>
  <si>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</si>
  <si>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</si>
  <si>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</si>
  <si>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</si>
  <si>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</si>
  <si>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</si>
  <si>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</si>
  <si>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</si>
  <si>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</si>
  <si>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</si>
  <si>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</si>
  <si>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</si>
  <si>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</si>
  <si>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</si>
  <si>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</si>
  <si>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</si>
  <si>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</si>
  <si>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</si>
  <si>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</si>
  <si>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</si>
  <si>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</si>
  <si>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</si>
  <si>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</si>
  <si>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</si>
  <si>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</si>
  <si>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</si>
  <si>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</si>
  <si>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</si>
  <si>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</si>
  <si>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</si>
  <si>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</si>
  <si>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</si>
  <si>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</si>
  <si>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</si>
  <si>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</si>
  <si>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</si>
  <si>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</si>
  <si>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</si>
  <si>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</si>
  <si>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</si>
  <si>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</si>
  <si>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</si>
  <si>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</si>
  <si>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</si>
  <si>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</si>
  <si>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</si>
  <si>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</si>
  <si>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</si>
  <si>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</si>
  <si>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</si>
  <si>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</si>
  <si>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</si>
  <si>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</si>
  <si>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</si>
  <si>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</si>
  <si>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</si>
  <si>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</si>
  <si>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</si>
  <si>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</si>
  <si>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</si>
  <si>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</si>
  <si>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</si>
  <si>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</si>
  <si>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</si>
  <si>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</si>
  <si>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</si>
  <si>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</si>
  <si>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</si>
  <si>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</si>
  <si>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</si>
  <si>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</si>
  <si>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</si>
  <si>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</si>
  <si>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</si>
  <si>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</si>
  <si>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</si>
  <si>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</si>
  <si>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</si>
  <si>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</si>
  <si>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</si>
  <si>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</si>
  <si>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</si>
  <si>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</si>
  <si>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</si>
  <si>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</si>
  <si>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</si>
  <si>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</si>
  <si>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</si>
  <si>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</si>
  <si>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</si>
  <si>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</si>
  <si>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</si>
  <si>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</si>
  <si>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</si>
  <si>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</si>
  <si>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</si>
  <si>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</si>
  <si>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</si>
  <si>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</si>
  <si>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</si>
  <si>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</si>
  <si>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</si>
  <si>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</si>
  <si>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</si>
  <si>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</si>
  <si>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</si>
  <si>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</si>
  <si>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</si>
  <si>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</si>
  <si>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</si>
  <si>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</si>
  <si>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</si>
  <si>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</si>
  <si>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</si>
  <si>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</si>
  <si>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</si>
  <si>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</si>
  <si>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</si>
  <si>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</si>
  <si>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</si>
  <si>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</si>
  <si>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</si>
  <si>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</si>
  <si>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</si>
  <si>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</si>
  <si>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</si>
  <si>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</si>
  <si>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</si>
  <si>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</si>
  <si>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</si>
  <si>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</si>
  <si>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</si>
  <si>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</si>
  <si>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</si>
  <si>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</si>
  <si>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</si>
  <si>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</si>
  <si>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</si>
  <si>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</si>
  <si>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</si>
  <si>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</si>
  <si>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</si>
  <si>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</si>
  <si>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</si>
  <si>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</si>
  <si>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</si>
  <si>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</si>
  <si>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</si>
  <si>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</si>
  <si>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</si>
  <si>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</si>
  <si>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</si>
  <si>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</si>
  <si>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</si>
  <si>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</si>
  <si>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</si>
  <si>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</si>
  <si>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</si>
  <si>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</si>
  <si>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</si>
  <si>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</si>
  <si>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</si>
  <si>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</si>
  <si>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</si>
  <si>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</si>
  <si>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</si>
  <si>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</si>
  <si>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</si>
  <si>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</si>
  <si>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</si>
  <si>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</si>
  <si>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</si>
  <si>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</si>
  <si>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</si>
  <si>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</si>
  <si>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</si>
  <si>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</si>
  <si>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</si>
  <si>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</si>
  <si>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</si>
  <si>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</si>
  <si>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</si>
  <si>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</si>
  <si>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</si>
  <si>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</si>
  <si>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</si>
  <si>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</si>
  <si>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</si>
  <si>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</si>
  <si>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</si>
  <si>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</si>
  <si>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</si>
  <si>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</si>
  <si>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</si>
  <si>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</si>
  <si>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</si>
  <si>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</si>
  <si>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</si>
  <si>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</si>
  <si>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</si>
  <si>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</si>
  <si>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</si>
  <si>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</si>
  <si>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</si>
  <si>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</si>
  <si>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</si>
  <si>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</si>
  <si>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</si>
  <si>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</si>
  <si>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</si>
  <si>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</si>
  <si>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</si>
  <si>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</si>
  <si>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</si>
  <si>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</si>
  <si>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</si>
  <si>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</si>
  <si>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</si>
  <si>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</si>
  <si>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</si>
  <si>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</si>
  <si>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</si>
  <si>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</si>
  <si>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</si>
  <si>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</si>
  <si>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</si>
  <si>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</si>
  <si>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</si>
  <si>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</si>
  <si>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</si>
  <si>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</si>
  <si>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</si>
  <si>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</si>
  <si>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</si>
  <si>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</si>
  <si>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</si>
  <si>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</si>
  <si>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</si>
  <si>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</si>
  <si>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</si>
  <si>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</si>
  <si>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</si>
  <si>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</si>
  <si>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</si>
  <si>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</si>
  <si>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</si>
  <si>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</si>
  <si>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</si>
  <si>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</si>
  <si>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</si>
  <si>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</si>
  <si>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</si>
  <si>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</si>
  <si>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</si>
  <si>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</si>
  <si>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</si>
  <si>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</si>
  <si>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</si>
  <si>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</si>
  <si>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</si>
  <si>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</si>
  <si>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</si>
  <si>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</si>
  <si>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</si>
  <si>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</si>
  <si>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</si>
  <si>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</si>
  <si>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</si>
  <si>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</si>
  <si>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</si>
  <si>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</si>
  <si>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</si>
  <si>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</si>
  <si>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</si>
  <si>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</si>
  <si>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</si>
  <si>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</si>
  <si>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</si>
  <si>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</si>
  <si>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</si>
  <si>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</si>
  <si>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</si>
  <si>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</si>
  <si>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</si>
  <si>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</si>
  <si>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</si>
  <si>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</si>
  <si>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</si>
  <si>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</si>
  <si>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</si>
  <si>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</si>
  <si>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</si>
  <si>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</si>
  <si>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</si>
  <si>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</si>
  <si>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</si>
  <si>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</si>
  <si>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</si>
  <si>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</si>
  <si>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</si>
  <si>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</si>
  <si>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</si>
  <si>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</si>
  <si>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</si>
  <si>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</si>
  <si>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</si>
  <si>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</si>
  <si>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</si>
  <si>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</si>
  <si>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</si>
  <si>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</si>
  <si>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</si>
  <si>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</si>
  <si>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</si>
  <si>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</si>
  <si>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</si>
  <si>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</si>
  <si>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</si>
  <si>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</si>
  <si>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</si>
  <si>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</si>
  <si>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</si>
  <si>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</si>
  <si>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</si>
  <si>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</si>
  <si>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</si>
  <si>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</si>
  <si>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</si>
  <si>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</si>
  <si>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</si>
  <si>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</si>
  <si>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</si>
  <si>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</si>
  <si>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</si>
  <si>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</si>
  <si>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</si>
  <si>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</si>
  <si>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</si>
  <si>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</si>
  <si>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</si>
  <si>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</si>
  <si>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</si>
  <si>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</si>
  <si>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</si>
  <si>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</si>
  <si>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</si>
  <si>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</si>
  <si>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</si>
  <si>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</si>
  <si>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</si>
  <si>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</si>
  <si>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</si>
  <si>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</si>
  <si>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</si>
  <si>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</si>
  <si>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</si>
  <si>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</si>
  <si>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</si>
  <si>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</si>
  <si>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</si>
  <si>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</si>
  <si>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</si>
  <si>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</si>
  <si>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</si>
  <si>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</si>
  <si>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</si>
  <si>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</si>
  <si>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</si>
  <si>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</si>
  <si>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</si>
  <si>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</si>
  <si>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</si>
  <si>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</si>
  <si>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</si>
  <si>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</si>
  <si>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</si>
  <si>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</si>
  <si>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</si>
  <si>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</si>
  <si>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</si>
  <si>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</si>
  <si>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</si>
  <si>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</si>
  <si>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</si>
  <si>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</si>
  <si>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</si>
  <si>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</si>
  <si>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</si>
  <si>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</si>
  <si>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</si>
  <si>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</si>
  <si>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</si>
  <si>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</si>
  <si>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</si>
  <si>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</si>
  <si>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</si>
  <si>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</si>
  <si>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</si>
  <si>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</si>
  <si>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</si>
  <si>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</si>
  <si>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</si>
  <si>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</si>
  <si>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</si>
  <si>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</si>
  <si>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</si>
  <si>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</si>
  <si>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</si>
  <si>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</si>
  <si>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</si>
  <si>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</si>
  <si>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</si>
  <si>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</si>
  <si>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</si>
  <si>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</si>
  <si>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</si>
  <si>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</si>
  <si>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</si>
  <si>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</si>
  <si>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</si>
  <si>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</si>
  <si>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</si>
  <si>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</si>
  <si>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</si>
  <si>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</si>
  <si>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</si>
  <si>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</si>
  <si>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</si>
  <si>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</si>
  <si>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</si>
  <si>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</si>
  <si>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</si>
  <si>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</si>
  <si>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</si>
  <si>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</si>
  <si>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</si>
  <si>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</si>
  <si>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</si>
  <si>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</si>
  <si>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</si>
  <si>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</si>
  <si>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</si>
  <si>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</si>
  <si>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</si>
  <si>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</si>
  <si>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</si>
  <si>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</si>
  <si>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</si>
  <si>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</si>
  <si>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</si>
  <si>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</si>
  <si>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</si>
  <si>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</si>
  <si>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</si>
  <si>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</si>
  <si>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</si>
  <si>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</si>
  <si>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</si>
  <si>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</si>
  <si>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</si>
  <si>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</si>
  <si>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</si>
  <si>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</si>
  <si>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</si>
  <si>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</si>
  <si>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</si>
  <si>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</si>
  <si>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</si>
  <si>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</si>
  <si>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</si>
  <si>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</si>
  <si>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</si>
  <si>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</si>
  <si>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</si>
  <si>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</si>
  <si>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</si>
  <si>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</si>
  <si>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</si>
  <si>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</si>
  <si>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</si>
  <si>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</si>
  <si>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</si>
  <si>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</si>
  <si>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</si>
  <si>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</si>
  <si>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</si>
  <si>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</si>
  <si>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</si>
  <si>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</si>
  <si>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</si>
  <si>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</si>
  <si>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</si>
  <si>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</si>
  <si>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</si>
  <si>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</si>
  <si>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</si>
  <si>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</si>
  <si>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</si>
  <si>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</si>
  <si>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</si>
  <si>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</si>
  <si>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</si>
  <si>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</si>
  <si>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</si>
  <si>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</si>
  <si>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</si>
  <si>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</si>
  <si>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</si>
  <si>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</si>
  <si>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</si>
  <si>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</si>
  <si>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</si>
  <si>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</si>
  <si>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</si>
  <si>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</si>
  <si>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</si>
  <si>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</si>
  <si>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</si>
  <si>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</si>
  <si>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</si>
  <si>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</si>
  <si>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</si>
  <si>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</si>
  <si>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</si>
  <si>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</si>
  <si>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</si>
  <si>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</si>
  <si>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</si>
  <si>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</si>
  <si>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</si>
  <si>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</si>
  <si>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</si>
  <si>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</si>
  <si>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</si>
  <si>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</si>
  <si>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</si>
  <si>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</si>
  <si>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</si>
  <si>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</si>
  <si>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</si>
  <si>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</si>
  <si>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</si>
  <si>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</si>
  <si>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</si>
  <si>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</si>
  <si>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</si>
  <si>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</si>
  <si>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</si>
  <si>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</si>
  <si>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</si>
  <si>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</si>
  <si>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</si>
  <si>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</si>
  <si>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</si>
  <si>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</si>
  <si>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</si>
  <si>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</si>
  <si>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</si>
  <si>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</si>
  <si>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</si>
  <si>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</si>
  <si>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</si>
  <si>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</si>
  <si>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</si>
  <si>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</si>
  <si>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</si>
  <si>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</si>
  <si>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</si>
  <si>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</si>
  <si>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</si>
  <si>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</si>
  <si>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</si>
  <si>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</si>
  <si>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</si>
  <si>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</si>
  <si>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</si>
  <si>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</si>
  <si>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</si>
  <si>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</si>
  <si>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</si>
  <si>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</si>
  <si>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</si>
  <si>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</si>
  <si>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</si>
  <si>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</si>
  <si>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</si>
  <si>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</si>
  <si>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</si>
  <si>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</si>
  <si>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</si>
  <si>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</si>
  <si>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</si>
  <si>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</si>
  <si>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</si>
  <si>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</si>
  <si>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</si>
  <si>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</si>
  <si>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</si>
  <si>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</si>
  <si>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</si>
  <si>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</si>
  <si>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</si>
  <si>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</si>
  <si>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</si>
  <si>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</si>
  <si>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</si>
  <si>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</si>
  <si>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</si>
  <si>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</si>
  <si>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</si>
  <si>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</si>
  <si>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</si>
  <si>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</si>
  <si>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</si>
  <si>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</si>
  <si>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</si>
  <si>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</si>
  <si>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</si>
  <si>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</si>
  <si>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</si>
  <si>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</si>
  <si>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</si>
  <si>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</si>
  <si>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</si>
  <si>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</si>
  <si>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</si>
  <si>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</si>
  <si>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</si>
  <si>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</si>
  <si>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</si>
  <si>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</si>
  <si>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</si>
  <si>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</si>
  <si>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</si>
  <si>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</si>
  <si>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</si>
  <si>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</si>
  <si>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</si>
  <si>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</si>
  <si>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</si>
  <si>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</si>
  <si>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</si>
  <si>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</si>
  <si>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</si>
  <si>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</si>
  <si>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</si>
  <si>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</si>
  <si>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</si>
  <si>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</si>
  <si>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</si>
  <si>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</si>
  <si>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</si>
  <si>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</si>
  <si>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</si>
  <si>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</si>
  <si>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</si>
  <si>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</si>
  <si>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</si>
  <si>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</si>
  <si>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</si>
  <si>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</si>
  <si>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</si>
  <si>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</si>
  <si>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</si>
  <si>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</si>
  <si>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</si>
  <si>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</si>
  <si>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</si>
  <si>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</si>
  <si>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</si>
  <si>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</si>
  <si>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</si>
  <si>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</si>
  <si>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</si>
  <si>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</si>
  <si>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</si>
  <si>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</si>
  <si>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</si>
  <si>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</si>
  <si>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</si>
  <si>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</si>
  <si>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</si>
  <si>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</si>
  <si>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</si>
  <si>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</si>
  <si>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</si>
  <si>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</si>
  <si>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</si>
  <si>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</si>
  <si>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</si>
  <si>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</si>
  <si>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</si>
  <si>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</si>
  <si>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</si>
  <si>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</si>
  <si>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</si>
  <si>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</si>
  <si>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</si>
  <si>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</si>
  <si>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</si>
  <si>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</si>
  <si>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</si>
  <si>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</si>
  <si>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</si>
  <si>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</si>
  <si>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</si>
  <si>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</si>
  <si>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</si>
  <si>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</si>
  <si>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</si>
  <si>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</si>
  <si>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</si>
  <si>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</si>
  <si>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</si>
  <si>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</si>
  <si>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</si>
  <si>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</si>
  <si>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</si>
  <si>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</si>
  <si>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</si>
  <si>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</si>
  <si>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</si>
  <si>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</si>
  <si>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</si>
  <si>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</si>
  <si>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</si>
  <si>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</si>
  <si>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</si>
  <si>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</si>
  <si>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</si>
  <si>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</si>
  <si>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</si>
  <si>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</si>
  <si>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</si>
  <si>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</si>
  <si>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</si>
  <si>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</si>
  <si>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</si>
  <si>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</si>
  <si>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</si>
  <si>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</si>
  <si>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</si>
  <si>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</si>
  <si>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</si>
  <si>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</si>
  <si>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</si>
  <si>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</si>
  <si>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</si>
  <si>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</si>
  <si>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</si>
  <si>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</si>
  <si>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</si>
  <si>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</si>
  <si>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</si>
  <si>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</si>
  <si>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</si>
  <si>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</si>
  <si>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</si>
  <si>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</si>
  <si>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</si>
  <si>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</si>
  <si>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</si>
  <si>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</si>
  <si>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</si>
  <si>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</si>
  <si>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</si>
  <si>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</si>
  <si>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</si>
  <si>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</si>
  <si>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</si>
  <si>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</si>
  <si>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</si>
  <si>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</si>
  <si>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</si>
  <si>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</si>
  <si>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</si>
  <si>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</si>
  <si>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</si>
  <si>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</si>
  <si>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</si>
  <si>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</si>
  <si>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</si>
  <si>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</si>
  <si>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</si>
  <si>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</si>
  <si>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</si>
  <si>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</si>
  <si>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</si>
  <si>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</si>
  <si>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</si>
  <si>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</si>
  <si>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</si>
  <si>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</si>
  <si>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</si>
  <si>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</si>
  <si>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</si>
  <si>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</si>
  <si>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</si>
  <si>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</si>
  <si>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</si>
  <si>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</si>
  <si>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</si>
  <si>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</si>
  <si>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</si>
  <si>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</si>
  <si>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</si>
  <si>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</si>
  <si>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</si>
  <si>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</si>
  <si>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</si>
  <si>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</si>
  <si>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</si>
  <si>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</si>
  <si>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</si>
  <si>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</si>
  <si>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</si>
  <si>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</si>
  <si>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</si>
  <si>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</si>
  <si>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</si>
  <si>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</si>
  <si>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</si>
  <si>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</si>
  <si>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</si>
  <si>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</si>
  <si>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</si>
  <si>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</si>
  <si>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</si>
  <si>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</si>
  <si>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</si>
  <si>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</si>
  <si>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</si>
  <si>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</si>
  <si>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</si>
  <si>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</si>
  <si>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</si>
  <si>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</si>
  <si>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</si>
  <si>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</si>
  <si>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</si>
  <si>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</si>
  <si>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</si>
  <si>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</si>
  <si>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</si>
  <si>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</si>
  <si>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</si>
  <si>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</si>
  <si>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</si>
  <si>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</si>
  <si>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</si>
  <si>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</si>
  <si>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</si>
  <si>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</si>
  <si>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</si>
  <si>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</si>
  <si>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</si>
  <si>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</si>
  <si>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</si>
  <si>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</si>
  <si>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</si>
  <si>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</si>
  <si>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</si>
  <si>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</si>
  <si>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</si>
  <si>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</si>
  <si>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</si>
  <si>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</si>
  <si>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</si>
  <si>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</si>
  <si>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</si>
  <si>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</si>
  <si>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</si>
  <si>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</si>
  <si>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</si>
  <si>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</si>
  <si>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</si>
  <si>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</si>
  <si>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</si>
  <si>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</si>
  <si>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</si>
  <si>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</si>
  <si>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</si>
  <si>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</si>
  <si>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</si>
  <si>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</si>
  <si>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</si>
  <si>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</si>
  <si>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</si>
  <si>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</si>
  <si>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</si>
  <si>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</si>
  <si>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</si>
  <si>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</si>
  <si>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</si>
  <si>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</si>
  <si>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</si>
  <si>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</si>
  <si>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</si>
  <si>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</si>
  <si>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</si>
  <si>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</si>
  <si>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</si>
  <si>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</si>
  <si>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</si>
  <si>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</si>
  <si>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</si>
  <si>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</si>
  <si>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</si>
  <si>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</si>
  <si>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</si>
  <si>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</si>
  <si>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</si>
  <si>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</si>
  <si>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</si>
  <si>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</si>
  <si>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</si>
  <si>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</si>
  <si>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</si>
  <si>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</si>
  <si>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</si>
  <si>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</si>
  <si>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</si>
  <si>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</si>
  <si>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</si>
  <si>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</si>
  <si>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</si>
  <si>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</si>
  <si>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</si>
  <si>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</si>
  <si>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</si>
  <si>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</si>
  <si>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</si>
  <si>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</si>
  <si>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</si>
  <si>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</si>
  <si>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</si>
  <si>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</si>
  <si>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</si>
  <si>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</si>
  <si>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</si>
  <si>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</si>
  <si>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</si>
  <si>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</si>
  <si>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</si>
  <si>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</si>
  <si>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</si>
  <si>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</si>
  <si>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</si>
  <si>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</si>
  <si>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</si>
  <si>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</si>
  <si>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</si>
  <si>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</si>
  <si>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</si>
  <si>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</si>
  <si>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</si>
  <si>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</si>
  <si>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</si>
  <si>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</si>
  <si>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</si>
  <si>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</si>
  <si>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</si>
  <si>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</si>
  <si>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</si>
  <si>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</si>
  <si>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</si>
  <si>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</si>
  <si>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</si>
  <si>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</si>
  <si>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</si>
  <si>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</si>
  <si>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</si>
  <si>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</si>
  <si>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</si>
  <si>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</si>
  <si>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</si>
  <si>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</si>
  <si>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</si>
  <si>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</si>
  <si>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</si>
  <si>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</si>
  <si>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</si>
  <si>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</si>
  <si>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</si>
  <si>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</si>
  <si>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</si>
  <si>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</si>
  <si>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</si>
  <si>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</si>
  <si>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</si>
  <si>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</si>
  <si>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</si>
  <si>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</si>
  <si>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</si>
  <si>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</si>
  <si>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</si>
  <si>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</si>
  <si>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</si>
  <si>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</si>
  <si>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</si>
  <si>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</si>
  <si>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</si>
  <si>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</si>
  <si>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</si>
  <si>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</si>
  <si>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</si>
  <si>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</si>
  <si>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</si>
  <si>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</si>
  <si>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</si>
  <si>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</si>
  <si>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</si>
  <si>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</si>
  <si>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</si>
  <si>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</si>
  <si>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</si>
  <si>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</si>
  <si>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</si>
  <si>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</si>
  <si>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</si>
  <si>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</si>
  <si>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</si>
  <si>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</si>
  <si>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</si>
  <si>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</si>
  <si>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</si>
  <si>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</si>
  <si>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</si>
  <si>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</si>
  <si>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</si>
  <si>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</si>
  <si>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</si>
  <si>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</si>
  <si>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</si>
  <si>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</si>
  <si>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</si>
  <si>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</si>
  <si>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</si>
  <si>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</si>
  <si>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</si>
  <si>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</si>
  <si>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</si>
  <si>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</si>
  <si>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</si>
  <si>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</si>
  <si>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</si>
  <si>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</si>
  <si>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</si>
  <si>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</si>
  <si>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</si>
  <si>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</si>
  <si>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</si>
  <si>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</si>
  <si>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</si>
  <si>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</si>
  <si>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</si>
  <si>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</si>
  <si>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</si>
  <si>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</si>
  <si>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</si>
  <si>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</si>
  <si>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</si>
  <si>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</si>
  <si>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</si>
  <si>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</si>
  <si>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</si>
  <si>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</si>
  <si>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</si>
  <si>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</si>
  <si>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</si>
  <si>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</si>
  <si>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</si>
  <si>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</si>
  <si>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</si>
  <si>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</si>
  <si>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</si>
  <si>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</si>
  <si>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</si>
  <si>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</si>
  <si>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</si>
  <si>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</si>
  <si>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</si>
  <si>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</si>
  <si>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</si>
  <si>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</si>
  <si>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</si>
  <si>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</si>
  <si>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</si>
  <si>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</si>
  <si>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</si>
  <si>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</si>
  <si>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</si>
  <si>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</si>
  <si>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</si>
  <si>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</si>
  <si>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</si>
  <si>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</si>
  <si>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</si>
  <si>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</si>
  <si>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</si>
  <si>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</si>
  <si>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</si>
  <si>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</si>
  <si>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</si>
  <si>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</si>
  <si>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</si>
  <si>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</si>
  <si>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</si>
  <si>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</si>
  <si>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</si>
  <si>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</si>
  <si>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</si>
  <si>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</si>
  <si>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</si>
  <si>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</si>
  <si>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</si>
  <si>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</si>
  <si>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</si>
  <si>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</si>
  <si>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</si>
  <si>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</si>
  <si>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</si>
  <si>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</si>
  <si>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</si>
  <si>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</si>
  <si>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</si>
  <si>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</si>
  <si>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</si>
  <si>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</si>
  <si>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</si>
  <si>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</si>
  <si>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</si>
  <si>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</si>
  <si>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</si>
  <si>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</si>
  <si>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</si>
  <si>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</si>
  <si>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</si>
  <si>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</si>
  <si>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</si>
  <si>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</si>
  <si>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</si>
  <si>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</si>
  <si>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</si>
  <si>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</si>
  <si>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</si>
  <si>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</si>
  <si>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</si>
  <si>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</si>
  <si>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</si>
  <si>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</si>
  <si>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</si>
  <si>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</si>
  <si>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</si>
  <si>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</si>
  <si>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</si>
  <si>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</si>
  <si>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</si>
  <si>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</si>
  <si>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</si>
  <si>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</si>
  <si>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</si>
  <si>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</si>
  <si>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</si>
  <si>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</si>
  <si>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</si>
  <si>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</si>
  <si>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</si>
  <si>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</si>
  <si>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</si>
  <si>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</si>
  <si>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</si>
  <si>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</si>
  <si>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</si>
  <si>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</si>
  <si>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</si>
  <si>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</si>
  <si>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</si>
  <si>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</si>
  <si>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</si>
  <si>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</si>
  <si>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</si>
  <si>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</si>
  <si>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</si>
  <si>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</si>
  <si>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</si>
  <si>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</si>
  <si>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</si>
  <si>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</si>
  <si>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</si>
  <si>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</si>
  <si>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</si>
  <si>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</si>
  <si>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</si>
  <si>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</si>
  <si>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</si>
  <si>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</si>
  <si>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</si>
  <si>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</si>
  <si>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</si>
  <si>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</si>
  <si>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</si>
  <si>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</si>
  <si>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</si>
  <si>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</si>
  <si>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</si>
  <si>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</si>
  <si>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</si>
  <si>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</si>
  <si>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</si>
  <si>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</si>
  <si>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</si>
  <si>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</si>
  <si>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</si>
  <si>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</si>
  <si>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</si>
  <si>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</si>
  <si>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</si>
  <si>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</si>
  <si>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</si>
  <si>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</si>
  <si>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</si>
  <si>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</si>
  <si>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</si>
  <si>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</si>
  <si>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</si>
  <si>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</si>
  <si>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</si>
  <si>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</si>
  <si>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</si>
  <si>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</si>
  <si>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</si>
  <si>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</si>
  <si>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</si>
  <si>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</si>
  <si>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</si>
  <si>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</si>
  <si>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</si>
  <si>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</si>
  <si>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</si>
  <si>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</si>
  <si>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</si>
  <si>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</si>
  <si>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</si>
  <si>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</si>
  <si>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</si>
  <si>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</si>
  <si>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</si>
  <si>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</si>
  <si>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</si>
  <si>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</si>
  <si>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</si>
  <si>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</si>
  <si>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</si>
  <si>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</si>
  <si>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</si>
  <si>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</si>
  <si>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</si>
  <si>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</si>
  <si>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</si>
  <si>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</si>
  <si>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</si>
  <si>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</si>
  <si>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</si>
  <si>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</si>
  <si>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</si>
  <si>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</si>
  <si>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</si>
  <si>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</si>
  <si>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</si>
  <si>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</si>
  <si>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</si>
  <si>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</si>
  <si>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</si>
  <si>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</si>
  <si>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</si>
  <si>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</si>
  <si>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</si>
  <si>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</si>
  <si>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</si>
  <si>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</si>
  <si>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</si>
  <si>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</si>
  <si>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</si>
  <si>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</si>
  <si>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</si>
  <si>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</si>
  <si>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</si>
  <si>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</si>
  <si>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</si>
  <si>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</si>
  <si>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</si>
  <si>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</si>
  <si>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</si>
  <si>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</si>
  <si>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</si>
  <si>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</si>
  <si>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</si>
  <si>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</si>
  <si>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</si>
  <si>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</si>
  <si>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</si>
  <si>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</si>
  <si>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</si>
  <si>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</si>
  <si>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</si>
  <si>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</si>
  <si>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</si>
  <si>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</si>
  <si>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</si>
  <si>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</si>
  <si>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</si>
  <si>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</si>
  <si>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</si>
  <si>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</si>
  <si>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</si>
  <si>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</si>
  <si>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</si>
  <si>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</si>
  <si>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</si>
  <si>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</si>
  <si>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</si>
  <si>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</si>
  <si>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</si>
  <si>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</si>
  <si>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</si>
  <si>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</si>
  <si>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</si>
  <si>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</si>
  <si>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</si>
  <si>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</si>
  <si>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</si>
  <si>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</si>
  <si>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</si>
  <si>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</si>
  <si>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</si>
  <si>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</si>
  <si>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</si>
  <si>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</si>
  <si>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</si>
  <si>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</si>
  <si>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</si>
  <si>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</si>
  <si>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</si>
  <si>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</si>
  <si>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</si>
  <si>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</si>
  <si>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</si>
  <si>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</si>
  <si>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</si>
  <si>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</si>
  <si>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</si>
  <si>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</si>
  <si>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</si>
  <si>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</si>
  <si>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</si>
  <si>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</si>
  <si>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</si>
  <si>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</si>
  <si>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</si>
  <si>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</si>
  <si>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</si>
  <si>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</si>
  <si>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</si>
  <si>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</si>
  <si>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</si>
  <si>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</si>
  <si>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</si>
  <si>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</si>
  <si>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</si>
  <si>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</si>
  <si>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</si>
  <si>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</si>
  <si>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</si>
  <si>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</si>
  <si>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</si>
  <si>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</si>
  <si>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</si>
  <si>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</si>
  <si>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</si>
  <si>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</si>
  <si>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</si>
  <si>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</si>
  <si>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</si>
  <si>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</si>
  <si>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</si>
  <si>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</si>
  <si>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</si>
  <si>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</si>
  <si>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</si>
  <si>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</si>
  <si>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</si>
  <si>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</si>
  <si>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</si>
  <si>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</si>
  <si>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</si>
  <si>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</si>
  <si>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</si>
  <si>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</si>
  <si>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</si>
  <si>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</si>
  <si>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</si>
  <si>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</si>
  <si>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</si>
  <si>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</si>
  <si>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</si>
  <si>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</si>
  <si>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</si>
  <si>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</si>
  <si>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</si>
  <si>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</si>
  <si>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</si>
  <si>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</si>
  <si>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</si>
  <si>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</si>
  <si>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</si>
  <si>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</si>
  <si>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</si>
  <si>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</si>
  <si>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</si>
  <si>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</si>
  <si>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</si>
  <si>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</si>
  <si>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</si>
  <si>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</si>
  <si>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</si>
  <si>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</si>
  <si>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</si>
  <si>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</si>
  <si>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</si>
  <si>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</si>
  <si>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</si>
  <si>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</si>
  <si>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</si>
  <si>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</si>
  <si>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</si>
  <si>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</si>
  <si>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</si>
  <si>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</si>
  <si>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</si>
  <si>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</si>
  <si>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</si>
  <si>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</si>
  <si>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</si>
  <si>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</si>
  <si>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</si>
  <si>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</si>
  <si>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</si>
  <si>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</si>
  <si>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</si>
  <si>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</si>
  <si>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</si>
  <si>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</si>
  <si>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</si>
  <si>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</si>
  <si>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</si>
  <si>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</si>
  <si>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</si>
  <si>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</si>
  <si>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</si>
  <si>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</si>
  <si>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</si>
  <si>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</si>
  <si>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</si>
  <si>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</si>
  <si>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</si>
  <si>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</si>
  <si>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</si>
  <si>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</si>
  <si>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</si>
  <si>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</si>
  <si>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</si>
  <si>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</si>
  <si>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</si>
  <si>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</si>
  <si>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</si>
  <si>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</si>
  <si>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</si>
  <si>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</si>
  <si>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</si>
  <si>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</si>
  <si>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</si>
  <si>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</si>
  <si>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</si>
  <si>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</si>
  <si>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</si>
  <si>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</si>
  <si>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</si>
  <si>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</si>
  <si>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</si>
  <si>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</si>
  <si>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</si>
  <si>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</si>
  <si>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</si>
  <si>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</si>
  <si>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</si>
  <si>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</si>
  <si>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</si>
  <si>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</si>
  <si>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</si>
  <si>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</si>
  <si>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</si>
  <si>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</si>
  <si>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</si>
  <si>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</si>
  <si>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</si>
  <si>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</si>
  <si>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</si>
  <si>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</si>
  <si>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</si>
  <si>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</si>
  <si>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</si>
  <si>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</si>
  <si>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</si>
  <si>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</si>
  <si>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</si>
  <si>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</si>
  <si>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</si>
  <si>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</si>
  <si>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</si>
  <si>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</si>
  <si>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</si>
  <si>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</si>
  <si>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</si>
  <si>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</si>
  <si>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</si>
  <si>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</si>
  <si>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</si>
  <si>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</si>
  <si>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</si>
  <si>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</si>
  <si>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</si>
  <si>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</si>
  <si>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</si>
  <si>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</si>
  <si>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</si>
  <si>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</si>
  <si>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</si>
  <si>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</si>
  <si>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</si>
  <si>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</si>
  <si>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</si>
  <si>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</si>
  <si>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</si>
  <si>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</si>
  <si>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</si>
  <si>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</si>
  <si>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</si>
  <si>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</si>
  <si>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</si>
  <si>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</si>
  <si>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</si>
  <si>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</si>
  <si>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</si>
  <si>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</si>
  <si>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</si>
  <si>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</si>
  <si>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</si>
  <si>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</si>
  <si>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</si>
  <si>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</si>
  <si>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</si>
  <si>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</si>
  <si>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</si>
  <si>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</si>
  <si>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</si>
  <si>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</si>
  <si>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</si>
  <si>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</si>
  <si>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</si>
  <si>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</si>
  <si>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</si>
  <si>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</si>
  <si>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</si>
  <si>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</si>
  <si>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</si>
  <si>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</si>
  <si>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</si>
  <si>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</si>
  <si>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</si>
  <si>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</si>
  <si>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</si>
  <si>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</si>
  <si>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</si>
  <si>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</si>
  <si>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</si>
  <si>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</si>
  <si>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</si>
  <si>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</si>
  <si>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</si>
  <si>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</si>
  <si>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</si>
  <si>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</si>
  <si>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</si>
  <si>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</si>
  <si>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</si>
  <si>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</si>
  <si>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</si>
  <si>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</si>
  <si>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</si>
  <si>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</si>
  <si>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</si>
  <si>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</si>
  <si>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</si>
  <si>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</si>
  <si>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</si>
  <si>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</si>
  <si>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</si>
  <si>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</si>
  <si>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</si>
  <si>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</si>
  <si>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</si>
  <si>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</si>
  <si>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</si>
  <si>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</si>
  <si>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</si>
  <si>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</si>
  <si>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</si>
  <si>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</si>
  <si>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</si>
  <si>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</si>
  <si>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</si>
  <si>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</si>
  <si>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</si>
  <si>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</si>
  <si>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</si>
  <si>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</si>
  <si>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</si>
  <si>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</si>
  <si>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</si>
  <si>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</si>
  <si>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</si>
  <si>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</si>
  <si>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</si>
  <si>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</si>
  <si>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</si>
  <si>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</si>
  <si>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</si>
  <si>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</si>
  <si>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</si>
  <si>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</si>
  <si>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</si>
  <si>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</si>
  <si>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</si>
  <si>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</si>
  <si>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</si>
  <si>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</si>
  <si>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</si>
  <si>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</si>
  <si>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</si>
  <si>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</si>
  <si>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</si>
  <si>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</si>
  <si>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</si>
  <si>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</si>
  <si>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</si>
  <si>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</si>
  <si>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</si>
  <si>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</si>
  <si>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</si>
  <si>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</si>
  <si>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</si>
  <si>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</si>
  <si>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</si>
  <si>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</si>
  <si>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</si>
  <si>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</si>
  <si>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</si>
  <si>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</si>
  <si>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</si>
  <si>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</si>
  <si>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</si>
  <si>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</si>
  <si>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</si>
  <si>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</si>
  <si>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</si>
  <si>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</si>
  <si>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</si>
  <si>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</si>
  <si>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</si>
  <si>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</si>
  <si>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</si>
  <si>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</si>
  <si>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</si>
  <si>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</si>
  <si>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</si>
  <si>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</si>
  <si>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</si>
  <si>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</si>
  <si>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</si>
  <si>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</si>
  <si>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</si>
  <si>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</si>
  <si>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</si>
  <si>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</si>
  <si>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</si>
  <si>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</si>
  <si>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</si>
  <si>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</si>
  <si>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</si>
  <si>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</si>
  <si>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</si>
  <si>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</si>
  <si>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</si>
  <si>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</si>
  <si>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</si>
  <si>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</si>
  <si>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</si>
  <si>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</si>
  <si>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</si>
  <si>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</si>
  <si>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</si>
  <si>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</si>
  <si>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</si>
  <si>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</si>
  <si>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</si>
  <si>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</si>
  <si>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</si>
  <si>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</si>
  <si>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</si>
  <si>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</si>
  <si>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</si>
  <si>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</si>
  <si>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</si>
  <si>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</si>
  <si>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</si>
  <si>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</si>
  <si>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</si>
  <si>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</si>
  <si>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</si>
  <si>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</si>
  <si>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</si>
  <si>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</si>
  <si>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</si>
  <si>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</si>
  <si>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</si>
  <si>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</si>
  <si>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</si>
  <si>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</si>
  <si>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</si>
  <si>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</si>
  <si>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</si>
  <si>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</si>
  <si>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</si>
  <si>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</si>
  <si>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</si>
  <si>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</si>
  <si>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</si>
  <si>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</si>
  <si>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</si>
  <si>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</si>
  <si>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</si>
  <si>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</si>
  <si>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</si>
  <si>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</si>
  <si>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</si>
  <si>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</si>
  <si>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</si>
  <si>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</si>
  <si>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</si>
  <si>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</si>
  <si>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</si>
  <si>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</si>
  <si>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</si>
  <si>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</si>
  <si>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</si>
  <si>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</si>
  <si>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</si>
  <si>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</si>
  <si>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</si>
  <si>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</si>
  <si>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</si>
  <si>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</si>
  <si>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</si>
  <si>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</si>
  <si>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</si>
  <si>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</si>
  <si>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</si>
  <si>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</si>
  <si>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</si>
  <si>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</si>
  <si>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</si>
  <si>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</si>
  <si>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</si>
  <si>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</si>
  <si>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</si>
  <si>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</si>
  <si>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</si>
  <si>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</si>
  <si>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</si>
  <si>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</si>
  <si>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</si>
  <si>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</si>
  <si>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</si>
  <si>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</si>
  <si>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</si>
  <si>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</si>
  <si>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</si>
  <si>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</si>
  <si>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</si>
  <si>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</si>
  <si>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</si>
  <si>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</si>
  <si>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</si>
  <si>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</si>
  <si>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</si>
  <si>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</si>
  <si>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</si>
  <si>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</si>
  <si>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</si>
  <si>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</si>
  <si>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</si>
  <si>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</si>
  <si>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</si>
  <si>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</si>
  <si>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</si>
  <si>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</si>
  <si>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</si>
  <si>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</si>
  <si>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</si>
  <si>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</si>
  <si>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</si>
  <si>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</si>
  <si>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</si>
  <si>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</si>
  <si>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</si>
  <si>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</si>
  <si>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</si>
  <si>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</si>
  <si>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</si>
  <si>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</si>
  <si>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</si>
  <si>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</si>
  <si>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</si>
  <si>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</si>
  <si>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</si>
  <si>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</si>
  <si>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</si>
  <si>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</si>
  <si>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</si>
  <si>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</si>
  <si>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</si>
  <si>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</si>
  <si>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</si>
  <si>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</si>
  <si>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</si>
  <si>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</si>
  <si>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</si>
  <si>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</si>
  <si>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</si>
  <si>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</si>
  <si>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</si>
  <si>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</si>
  <si>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</si>
  <si>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</si>
  <si>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</si>
  <si>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</si>
  <si>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</si>
  <si>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</si>
  <si>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</si>
  <si>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</si>
  <si>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</si>
  <si>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</si>
  <si>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</si>
  <si>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</si>
  <si>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</si>
  <si>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</si>
  <si>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</si>
  <si>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</si>
  <si>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</si>
  <si>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</si>
  <si>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</si>
  <si>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</si>
  <si>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</si>
  <si>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</si>
  <si>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</si>
  <si>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</si>
  <si>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</si>
  <si>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</si>
  <si>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</si>
  <si>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</si>
  <si>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</si>
  <si>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</si>
  <si>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</si>
  <si>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</si>
  <si>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</si>
  <si>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</si>
  <si>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</si>
  <si>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</si>
  <si>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</si>
  <si>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</si>
  <si>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</si>
  <si>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</si>
  <si>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</si>
  <si>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</si>
  <si>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</si>
  <si>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</si>
  <si>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</si>
  <si>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</si>
  <si>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</si>
  <si>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</si>
  <si>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</si>
  <si>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</si>
  <si>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</si>
  <si>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</si>
  <si>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</si>
  <si>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</si>
  <si>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</si>
  <si>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</si>
  <si>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</si>
  <si>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</si>
  <si>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</si>
  <si>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</si>
  <si>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</si>
  <si>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</si>
  <si>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</si>
  <si>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</si>
  <si>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</si>
  <si>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</si>
  <si>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</si>
  <si>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</si>
  <si>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</si>
  <si>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</si>
  <si>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</si>
  <si>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</si>
  <si>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</si>
  <si>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</si>
  <si>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</si>
  <si>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</si>
  <si>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</si>
  <si>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</si>
  <si>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</si>
  <si>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</si>
  <si>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</si>
  <si>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</si>
  <si>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</si>
  <si>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</si>
  <si>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</si>
  <si>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</si>
  <si>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</si>
  <si>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</si>
  <si>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</si>
  <si>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</si>
  <si>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</si>
  <si>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</si>
  <si>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</si>
  <si>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</si>
  <si>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</si>
  <si>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</si>
  <si>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</si>
  <si>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</si>
  <si>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</si>
  <si>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</si>
  <si>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</si>
  <si>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</si>
  <si>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</si>
  <si>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</si>
  <si>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</si>
  <si>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</si>
  <si>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</si>
  <si>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</si>
  <si>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</si>
  <si>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</si>
  <si>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</si>
  <si>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</si>
  <si>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</si>
  <si>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</si>
  <si>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</si>
  <si>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</si>
  <si>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</si>
  <si>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</si>
  <si>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</si>
  <si>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</si>
  <si>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</si>
  <si>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</si>
  <si>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</si>
  <si>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</si>
  <si>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</si>
  <si>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</si>
  <si>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</si>
  <si>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</si>
  <si>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</si>
  <si>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</si>
  <si>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</si>
  <si>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</si>
  <si>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</si>
  <si>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</si>
  <si>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</si>
  <si>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</si>
  <si>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</si>
  <si>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</si>
  <si>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</si>
  <si>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</si>
  <si>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</si>
  <si>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</si>
  <si>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</si>
  <si>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</si>
  <si>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</si>
  <si>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</si>
  <si>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</si>
  <si>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</si>
  <si>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</si>
  <si>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</si>
  <si>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</si>
  <si>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</si>
  <si>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</si>
  <si>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</si>
  <si>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</si>
  <si>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</si>
  <si>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</si>
  <si>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</si>
  <si>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</si>
  <si>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</si>
  <si>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</si>
  <si>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</si>
  <si>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</si>
  <si>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</si>
  <si>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</si>
  <si>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</si>
  <si>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</si>
  <si>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</si>
  <si>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</si>
  <si>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</si>
  <si>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</si>
  <si>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</si>
  <si>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</si>
  <si>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</si>
  <si>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</si>
  <si>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</si>
  <si>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</si>
  <si>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</si>
  <si>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</si>
  <si>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</si>
  <si>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</si>
  <si>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</si>
  <si>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</si>
  <si>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</si>
  <si>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</si>
  <si>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</si>
  <si>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</si>
  <si>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</si>
  <si>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</si>
  <si>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</si>
  <si>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</si>
  <si>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</si>
  <si>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</si>
  <si>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</si>
  <si>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</si>
  <si>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</si>
  <si>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</si>
  <si>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</si>
  <si>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</si>
  <si>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</si>
  <si>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</si>
  <si>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</si>
  <si>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</si>
  <si>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</si>
  <si>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</si>
  <si>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</si>
  <si>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</si>
  <si>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</si>
  <si>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</si>
  <si>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</si>
  <si>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</si>
  <si>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</si>
  <si>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</si>
  <si>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</si>
  <si>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</si>
  <si>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</si>
  <si>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</si>
  <si>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</si>
  <si>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</si>
  <si>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</si>
  <si>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</si>
  <si>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</si>
  <si>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</si>
  <si>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</si>
  <si>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</si>
  <si>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</si>
  <si>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</si>
  <si>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</si>
  <si>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</si>
  <si>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</si>
  <si>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</si>
  <si>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</si>
  <si>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</si>
  <si>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</si>
  <si>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</si>
  <si>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</si>
  <si>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</si>
  <si>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</si>
  <si>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</si>
  <si>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</si>
  <si>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</si>
  <si>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</si>
  <si>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</si>
  <si>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</si>
  <si>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</si>
  <si>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</si>
  <si>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</si>
  <si>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</si>
  <si>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</si>
  <si>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</si>
  <si>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</si>
  <si>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</si>
  <si>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</si>
  <si>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</si>
  <si>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</si>
  <si>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</si>
  <si>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</si>
  <si>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</si>
  <si>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</si>
  <si>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</si>
  <si>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</si>
  <si>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</si>
  <si>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</si>
  <si>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</si>
  <si>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</si>
  <si>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</si>
  <si>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</si>
  <si>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</si>
  <si>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</si>
  <si>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</si>
  <si>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</si>
  <si>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</si>
  <si>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</si>
  <si>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</si>
  <si>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</si>
  <si>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</si>
  <si>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</si>
  <si>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</si>
  <si>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</si>
  <si>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</si>
  <si>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</si>
  <si>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</si>
  <si>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</si>
  <si>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</si>
  <si>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</si>
  <si>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</si>
  <si>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</si>
  <si>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</si>
  <si>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</si>
  <si>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</si>
  <si>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</si>
  <si>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</si>
  <si>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</si>
  <si>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</si>
  <si>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</si>
  <si>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</si>
  <si>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</si>
  <si>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</si>
  <si>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</si>
  <si>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</si>
  <si>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</si>
  <si>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</si>
  <si>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</si>
  <si>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</si>
  <si>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</si>
  <si>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</si>
  <si>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</si>
  <si>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</si>
  <si>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</si>
  <si>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</si>
  <si>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</si>
  <si>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</si>
  <si>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</si>
  <si>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</si>
  <si>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</si>
  <si>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</si>
  <si>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</si>
  <si>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</si>
  <si>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</si>
  <si>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</si>
  <si>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</si>
  <si>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</si>
  <si>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</si>
  <si>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</si>
  <si>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</si>
  <si>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</si>
  <si>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</si>
  <si>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</si>
  <si>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</si>
  <si>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</si>
  <si>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</si>
  <si>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</si>
  <si>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</si>
  <si>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</si>
  <si>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</si>
  <si>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</si>
  <si>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</si>
  <si>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</si>
  <si>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</si>
  <si>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</si>
  <si>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</si>
  <si>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</si>
  <si>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</si>
  <si>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</si>
  <si>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</si>
  <si>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</si>
  <si>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</si>
  <si>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</si>
  <si>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</si>
  <si>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</si>
  <si>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</si>
  <si>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</si>
  <si>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</si>
  <si>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</si>
  <si>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</si>
  <si>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</si>
  <si>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</si>
  <si>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</si>
  <si>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</si>
  <si>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</si>
  <si>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</si>
  <si>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</si>
  <si>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</si>
  <si>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</si>
  <si>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</si>
  <si>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</si>
  <si>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</si>
  <si>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</si>
  <si>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</si>
  <si>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</si>
  <si>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</si>
  <si>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</si>
  <si>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</si>
  <si>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</si>
  <si>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</si>
  <si>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</si>
  <si>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</si>
  <si>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</si>
  <si>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</si>
  <si>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</si>
  <si>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</si>
  <si>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</si>
  <si>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</si>
  <si>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</si>
  <si>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</si>
  <si>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</si>
  <si>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</si>
  <si>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</si>
  <si>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</si>
  <si>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</si>
  <si>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</si>
  <si>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</si>
  <si>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</si>
  <si>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</si>
  <si>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</si>
  <si>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</si>
  <si>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</si>
  <si>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</si>
  <si>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</si>
  <si>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</si>
  <si>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</si>
  <si>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</si>
  <si>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</si>
  <si>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</si>
  <si>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</si>
  <si>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</si>
  <si>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</si>
  <si>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</si>
  <si>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</si>
  <si>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</si>
  <si>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</si>
  <si>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</si>
  <si>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</si>
  <si>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</si>
  <si>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</si>
  <si>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</si>
  <si>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</si>
  <si>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</si>
  <si>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</si>
  <si>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</si>
  <si>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</si>
  <si>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</si>
  <si>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</si>
  <si>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</si>
  <si>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</si>
  <si>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</si>
  <si>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</si>
  <si>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</si>
  <si>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</si>
  <si>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</si>
  <si>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</si>
  <si>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</si>
  <si>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</si>
  <si>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</si>
  <si>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</si>
  <si>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</si>
  <si>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</si>
  <si>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</si>
  <si>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</si>
  <si>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</si>
  <si>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</si>
  <si>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</si>
  <si>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</si>
  <si>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</si>
  <si>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</si>
  <si>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</si>
  <si>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</si>
  <si>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</si>
  <si>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</si>
  <si>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</si>
  <si>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</si>
  <si>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</si>
  <si>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</si>
  <si>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</si>
  <si>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</si>
  <si>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</si>
  <si>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</si>
  <si>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</si>
  <si>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</si>
  <si>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</si>
  <si>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</si>
  <si>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</si>
  <si>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</si>
  <si>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</si>
  <si>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</si>
  <si>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</si>
  <si>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</si>
  <si>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</si>
  <si>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</si>
  <si>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</si>
  <si>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</si>
  <si>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</si>
  <si>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</si>
  <si>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</si>
  <si>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</si>
  <si>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</si>
  <si>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</si>
  <si>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</si>
  <si>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</si>
  <si>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</si>
  <si>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</si>
  <si>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</si>
  <si>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</si>
  <si>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</si>
  <si>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</si>
  <si>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</si>
  <si>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</si>
  <si>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</si>
  <si>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</si>
  <si>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</si>
  <si>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</si>
  <si>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</si>
  <si>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</si>
  <si>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</si>
  <si>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</si>
  <si>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</si>
  <si>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</si>
  <si>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</si>
  <si>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</si>
  <si>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</si>
  <si>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</si>
  <si>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</si>
  <si>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</si>
  <si>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</si>
  <si>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</si>
  <si>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</si>
  <si>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</si>
  <si>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</si>
  <si>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</si>
  <si>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</si>
  <si>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</si>
  <si>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</si>
  <si>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</si>
  <si>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</si>
  <si>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</si>
  <si>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</si>
  <si>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</si>
  <si>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</si>
  <si>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</si>
  <si>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</si>
  <si>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</si>
  <si>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</si>
  <si>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</si>
  <si>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</si>
  <si>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</si>
  <si>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</si>
  <si>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</si>
  <si>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</si>
  <si>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</si>
  <si>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</si>
  <si>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</si>
  <si>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</si>
  <si>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</si>
  <si>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</si>
  <si>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</si>
  <si>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</si>
  <si>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</si>
  <si>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</si>
  <si>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</si>
  <si>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</si>
  <si>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</si>
  <si>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</si>
  <si>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</si>
  <si>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</si>
  <si>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</si>
  <si>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</si>
  <si>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</si>
  <si>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</si>
  <si>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</si>
  <si>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</si>
  <si>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</si>
  <si>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</si>
  <si>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</si>
  <si>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</si>
  <si>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</si>
  <si>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</si>
  <si>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</si>
  <si>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</si>
  <si>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</si>
  <si>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</si>
  <si>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</si>
  <si>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</si>
  <si>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</si>
  <si>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</si>
  <si>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</si>
  <si>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</si>
  <si>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</si>
  <si>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</si>
  <si>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</si>
  <si>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</si>
  <si>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</si>
  <si>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</si>
  <si>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</si>
  <si>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</si>
  <si>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</si>
  <si>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</si>
  <si>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</si>
  <si>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</si>
  <si>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</si>
  <si>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</si>
  <si>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</si>
  <si>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</si>
  <si>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</si>
  <si>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</si>
  <si>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</si>
  <si>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</si>
  <si>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</si>
  <si>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</si>
  <si>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</si>
  <si>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</si>
  <si>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</si>
  <si>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</si>
  <si>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</si>
  <si>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</si>
  <si>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</si>
  <si>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</si>
  <si>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</si>
  <si>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</si>
  <si>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</si>
  <si>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</si>
  <si>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</si>
  <si>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</si>
  <si>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</si>
  <si>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</si>
  <si>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</si>
  <si>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</si>
  <si>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</si>
  <si>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</si>
  <si>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</si>
  <si>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</si>
  <si>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</si>
  <si>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</si>
  <si>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</si>
  <si>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</si>
  <si>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</si>
  <si>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</si>
  <si>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</si>
  <si>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</si>
  <si>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</si>
  <si>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</si>
  <si>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</si>
  <si>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</si>
  <si>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</si>
  <si>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</si>
  <si>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</si>
  <si>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</si>
  <si>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</si>
  <si>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</si>
  <si>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</si>
  <si>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</si>
  <si>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</si>
  <si>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</si>
  <si>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</si>
  <si>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</si>
  <si>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</si>
  <si>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</si>
  <si>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</si>
  <si>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</si>
  <si>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</si>
  <si>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</si>
  <si>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</si>
  <si>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</si>
  <si>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</si>
  <si>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</si>
  <si>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</si>
  <si>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</si>
  <si>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</si>
  <si>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</si>
  <si>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</si>
  <si>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</si>
  <si>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</si>
  <si>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</si>
  <si>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</si>
  <si>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</si>
  <si>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</si>
  <si>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</si>
  <si>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</si>
  <si>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</si>
  <si>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</si>
  <si>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</si>
  <si>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</si>
  <si>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</si>
  <si>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</si>
  <si>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</si>
  <si>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</si>
  <si>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</si>
  <si>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</si>
  <si>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</si>
  <si>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</si>
  <si>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</si>
  <si>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</si>
  <si>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</si>
  <si>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</si>
  <si>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</si>
  <si>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</si>
  <si>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</si>
  <si>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</si>
  <si>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</si>
  <si>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</si>
  <si>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</si>
  <si>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</si>
  <si>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</si>
  <si>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</si>
  <si>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</si>
  <si>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</si>
  <si>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</si>
  <si>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</si>
  <si>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</si>
  <si>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</si>
  <si>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</si>
  <si>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</si>
  <si>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</si>
  <si>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</si>
  <si>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</si>
  <si>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</si>
  <si>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</si>
  <si>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</si>
  <si>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</si>
  <si>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</si>
  <si>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</si>
  <si>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</si>
  <si>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</si>
  <si>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</si>
  <si>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</si>
  <si>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</si>
  <si>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</si>
  <si>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</si>
  <si>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</si>
  <si>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</si>
  <si>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</si>
  <si>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</si>
  <si>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</si>
  <si>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</si>
  <si>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</si>
  <si>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</si>
  <si>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</si>
  <si>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</si>
  <si>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</si>
  <si>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</si>
  <si>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</si>
  <si>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</si>
  <si>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</si>
  <si>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</si>
  <si>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</si>
  <si>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</si>
  <si>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</si>
  <si>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</si>
  <si>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</si>
  <si>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</si>
  <si>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</si>
  <si>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</si>
  <si>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</si>
  <si>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</si>
  <si>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</si>
  <si>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</si>
  <si>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</si>
  <si>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</si>
  <si>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</si>
  <si>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</si>
  <si>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</si>
  <si>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</si>
  <si>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</si>
  <si>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</si>
  <si>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</si>
  <si>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</si>
  <si>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</si>
  <si>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</si>
  <si>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</si>
  <si>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</si>
  <si>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</si>
  <si>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</si>
  <si>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</si>
  <si>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</si>
  <si>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</si>
  <si>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</si>
  <si>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</si>
  <si>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</si>
  <si>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</si>
  <si>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</si>
  <si>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</si>
  <si>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</si>
  <si>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</si>
  <si>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</si>
  <si>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</si>
  <si>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</si>
  <si>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</si>
  <si>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</si>
  <si>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</si>
  <si>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</si>
  <si>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</si>
  <si>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</si>
  <si>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</si>
  <si>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</si>
  <si>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</si>
  <si>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</si>
  <si>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</si>
  <si>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</si>
  <si>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</si>
  <si>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</si>
  <si>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</si>
  <si>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</si>
  <si>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</si>
  <si>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</si>
  <si>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</si>
  <si>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</si>
  <si>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</si>
  <si>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</si>
  <si>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</si>
  <si>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</si>
  <si>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</si>
  <si>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</si>
  <si>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</si>
  <si>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</si>
  <si>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</si>
  <si>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</si>
  <si>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</si>
  <si>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</si>
  <si>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</si>
  <si>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</si>
  <si>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</si>
  <si>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</si>
  <si>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</si>
  <si>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</si>
  <si>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</si>
  <si>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</si>
  <si>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</si>
  <si>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</si>
  <si>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</si>
  <si>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</si>
  <si>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</si>
  <si>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</si>
  <si>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</si>
  <si>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</si>
  <si>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</si>
  <si>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</si>
  <si>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</si>
  <si>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</si>
  <si>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</si>
  <si>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</si>
  <si>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</si>
  <si>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</si>
  <si>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</si>
  <si>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</si>
  <si>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</si>
  <si>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</si>
  <si>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</si>
  <si>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</si>
  <si>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</si>
  <si>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</si>
  <si>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</si>
  <si>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</si>
  <si>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</si>
  <si>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</si>
  <si>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</si>
  <si>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</si>
  <si>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</si>
  <si>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</si>
  <si>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</si>
  <si>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</si>
  <si>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</si>
  <si>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</si>
  <si>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</si>
  <si>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</si>
  <si>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</si>
  <si>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</si>
  <si>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</si>
  <si>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</si>
  <si>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</si>
  <si>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</si>
  <si>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</si>
  <si>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</si>
  <si>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</si>
  <si>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</si>
  <si>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</si>
  <si>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</si>
  <si>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</si>
  <si>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</si>
  <si>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</si>
  <si>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</si>
  <si>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</si>
  <si>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</si>
  <si>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</si>
  <si>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</si>
  <si>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</si>
  <si>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</si>
  <si>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</si>
  <si>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</si>
  <si>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</si>
  <si>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</si>
  <si>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</si>
  <si>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</si>
  <si>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</si>
  <si>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</si>
  <si>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</si>
  <si>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</si>
  <si>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</si>
  <si>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</si>
  <si>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</si>
  <si>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</si>
  <si>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</si>
  <si>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</si>
  <si>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</si>
  <si>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</si>
  <si>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</si>
  <si>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</si>
  <si>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</si>
  <si>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</si>
  <si>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</si>
  <si>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</si>
  <si>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</si>
  <si>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</si>
  <si>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</si>
  <si>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</si>
  <si>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</si>
  <si>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</si>
  <si>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</si>
  <si>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</si>
  <si>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</si>
  <si>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</si>
  <si>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</si>
  <si>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</si>
  <si>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</si>
  <si>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</si>
  <si>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</si>
  <si>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</si>
  <si>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</si>
  <si>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</si>
  <si>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</si>
  <si>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</si>
  <si>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</si>
  <si>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</si>
  <si>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</si>
  <si>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</si>
  <si>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</si>
  <si>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</si>
  <si>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</si>
  <si>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</si>
  <si>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</si>
  <si>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</si>
  <si>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</si>
  <si>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</si>
  <si>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</si>
  <si>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</si>
  <si>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</si>
  <si>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</si>
  <si>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</si>
  <si>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</si>
  <si>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</si>
  <si>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</si>
  <si>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</si>
  <si>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</si>
  <si>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</si>
  <si>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</si>
  <si>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</si>
  <si>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</si>
  <si>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</si>
  <si>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</si>
  <si>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</si>
  <si>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</si>
  <si>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</si>
  <si>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</si>
  <si>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</si>
  <si>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</si>
  <si>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</si>
  <si>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</si>
  <si>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</si>
  <si>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</si>
  <si>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</si>
  <si>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</si>
  <si>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</si>
  <si>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</si>
  <si>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</si>
  <si>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</si>
  <si>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</si>
  <si>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</si>
  <si>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</si>
  <si>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</si>
  <si>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</si>
  <si>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</si>
  <si>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</si>
  <si>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</si>
  <si>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</si>
  <si>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</si>
  <si>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</si>
  <si>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</si>
  <si>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</si>
  <si>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</si>
  <si>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</si>
  <si>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</si>
  <si>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</si>
  <si>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</si>
  <si>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</si>
  <si>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</si>
  <si>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</si>
  <si>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</si>
  <si>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</si>
  <si>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</si>
  <si>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</si>
  <si>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</si>
  <si>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</si>
  <si>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</si>
  <si>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</si>
  <si>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</si>
  <si>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</si>
  <si>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</si>
  <si>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</si>
  <si>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</si>
  <si>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</si>
  <si>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</si>
  <si>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</si>
  <si>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</si>
  <si>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</si>
  <si>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</si>
  <si>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</si>
  <si>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</si>
  <si>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</si>
  <si>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</si>
  <si>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</si>
  <si>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</si>
  <si>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</si>
  <si>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</si>
  <si>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</si>
  <si>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</si>
  <si>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</si>
  <si>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</si>
  <si>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</si>
  <si>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</si>
  <si>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</si>
  <si>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</si>
  <si>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</si>
  <si>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</si>
  <si>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</si>
  <si>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</si>
  <si>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</si>
  <si>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</si>
  <si>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</si>
  <si>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</si>
  <si>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</si>
  <si>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</si>
  <si>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</si>
  <si>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</si>
  <si>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</si>
  <si>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</si>
  <si>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</si>
  <si>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</si>
  <si>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</si>
  <si>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</si>
  <si>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</si>
  <si>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</si>
  <si>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</si>
  <si>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</si>
  <si>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</si>
  <si>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</si>
  <si>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</si>
  <si>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</si>
  <si>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</si>
  <si>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</si>
  <si>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</si>
  <si>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</si>
  <si>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</si>
  <si>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</si>
  <si>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</si>
  <si>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</si>
  <si>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</si>
  <si>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</si>
  <si>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</si>
  <si>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</si>
  <si>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</si>
  <si>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</si>
  <si>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</si>
  <si>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</si>
  <si>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</si>
  <si>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</si>
  <si>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</si>
  <si>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</si>
  <si>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</si>
  <si>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</si>
  <si>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</si>
  <si>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</si>
  <si>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</si>
  <si>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</si>
  <si>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</si>
  <si>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</si>
  <si>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</si>
  <si>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</si>
  <si>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</si>
  <si>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</si>
  <si>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</si>
  <si>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</si>
  <si>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</si>
  <si>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</si>
  <si>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</si>
  <si>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</si>
  <si>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</si>
  <si>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</si>
  <si>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</si>
  <si>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</si>
  <si>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</si>
  <si>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</si>
  <si>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</si>
  <si>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</si>
  <si>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</si>
  <si>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</si>
  <si>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</si>
  <si>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</si>
  <si>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</si>
  <si>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</si>
  <si>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</si>
  <si>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</si>
  <si>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</si>
  <si>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</si>
  <si>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</si>
  <si>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</si>
  <si>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</si>
  <si>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</si>
  <si>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</si>
  <si>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</si>
  <si>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</si>
  <si>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</si>
  <si>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</si>
  <si>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</si>
  <si>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</si>
  <si>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</si>
  <si>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</si>
  <si>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</si>
  <si>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</si>
  <si>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</si>
  <si>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</si>
  <si>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</si>
  <si>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</si>
  <si>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</si>
  <si>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</si>
  <si>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</si>
  <si>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</si>
  <si>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</si>
  <si>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</si>
  <si>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</si>
  <si>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</si>
  <si>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</si>
  <si>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</si>
  <si>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</si>
  <si>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</si>
  <si>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</si>
  <si>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</si>
  <si>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</si>
  <si>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</si>
  <si>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</si>
  <si>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</si>
  <si>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</si>
  <si>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</si>
  <si>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</si>
  <si>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</si>
  <si>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</si>
  <si>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</si>
  <si>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</si>
  <si>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</si>
  <si>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</si>
  <si>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</si>
  <si>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</si>
  <si>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</si>
  <si>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</si>
  <si>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</si>
  <si>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</si>
  <si>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</si>
  <si>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</si>
  <si>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</si>
  <si>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</si>
  <si>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</si>
  <si>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</si>
  <si>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</si>
  <si>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</si>
  <si>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</si>
  <si>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</si>
  <si>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</si>
  <si>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</si>
  <si>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</si>
  <si>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</si>
  <si>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</si>
  <si>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</si>
  <si>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</si>
  <si>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</si>
  <si>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</si>
  <si>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</si>
  <si>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</si>
  <si>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</si>
  <si>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</si>
  <si>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</si>
  <si>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</si>
  <si>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</si>
  <si>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</si>
  <si>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</si>
  <si>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</si>
  <si>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</si>
  <si>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</si>
  <si>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</si>
  <si>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</si>
  <si>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</si>
  <si>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</si>
  <si>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</si>
  <si>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</si>
  <si>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</si>
  <si>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</si>
  <si>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</si>
  <si>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</si>
  <si>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</si>
  <si>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</si>
  <si>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</si>
  <si>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</si>
  <si>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</si>
  <si>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</si>
  <si>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</si>
  <si>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</si>
  <si>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</si>
  <si>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</si>
  <si>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</si>
  <si>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</si>
  <si>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</si>
  <si>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</si>
  <si>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</si>
  <si>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</si>
  <si>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</si>
  <si>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</si>
  <si>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</si>
  <si>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</si>
  <si>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</si>
  <si>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</si>
  <si>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</si>
  <si>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</si>
  <si>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</si>
  <si>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</si>
  <si>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</si>
  <si>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</si>
  <si>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</si>
  <si>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</si>
  <si>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</si>
  <si>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</si>
  <si>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</si>
  <si>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</si>
  <si>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</si>
  <si>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</si>
  <si>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</si>
  <si>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</si>
  <si>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</si>
  <si>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</si>
  <si>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</si>
  <si>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</si>
  <si>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</si>
  <si>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</si>
  <si>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</si>
  <si>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</si>
  <si>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</si>
  <si>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</si>
  <si>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</si>
  <si>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</si>
  <si>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</si>
  <si>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</si>
  <si>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</si>
  <si>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</si>
  <si>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</si>
  <si>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</si>
  <si>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</si>
  <si>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</si>
  <si>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</si>
  <si>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</si>
  <si>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</si>
  <si>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</si>
  <si>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</si>
  <si>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</si>
  <si>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</si>
  <si>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</si>
  <si>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</si>
  <si>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</si>
  <si>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</si>
  <si>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</si>
  <si>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</si>
  <si>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</si>
  <si>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</si>
  <si>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</si>
  <si>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</si>
  <si>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</si>
  <si>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</si>
  <si>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</si>
  <si>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</si>
  <si>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</si>
  <si>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</si>
  <si>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</si>
  <si>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</si>
  <si>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</si>
  <si>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</si>
  <si>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</si>
  <si>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</si>
  <si>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</si>
  <si>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</si>
  <si>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</si>
  <si>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</si>
  <si>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</si>
  <si>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</si>
  <si>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</si>
  <si>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</si>
  <si>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</si>
  <si>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</si>
  <si>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</si>
  <si>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</si>
  <si>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</si>
  <si>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</si>
  <si>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</si>
  <si>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</si>
  <si>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</si>
  <si>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</si>
  <si>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</si>
  <si>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</si>
  <si>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</si>
  <si>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</si>
  <si>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</si>
  <si>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</si>
  <si>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</si>
  <si>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</si>
  <si>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</si>
  <si>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</si>
  <si>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</si>
  <si>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</si>
  <si>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</si>
  <si>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</si>
  <si>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</si>
  <si>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</si>
  <si>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</si>
  <si>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</si>
  <si>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</si>
  <si>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</si>
  <si>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</si>
  <si>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</si>
  <si>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</si>
  <si>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</si>
  <si>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</si>
  <si>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</si>
  <si>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</si>
  <si>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</si>
  <si>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</si>
  <si>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</si>
  <si>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</si>
  <si>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</si>
  <si>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</si>
  <si>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</si>
  <si>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</si>
  <si>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</si>
  <si>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</si>
  <si>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</si>
  <si>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</si>
  <si>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</si>
  <si>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</si>
  <si>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</si>
  <si>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</si>
  <si>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</si>
  <si>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</si>
  <si>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</si>
  <si>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</si>
  <si>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</si>
  <si>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</si>
  <si>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</si>
  <si>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</si>
  <si>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</si>
  <si>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</si>
  <si>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</si>
  <si>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</si>
  <si>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</si>
  <si>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</si>
  <si>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</si>
  <si>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</si>
  <si>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</si>
  <si>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</si>
  <si>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</si>
  <si>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</si>
  <si>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</si>
  <si>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</si>
  <si>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</si>
  <si>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</si>
  <si>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</si>
  <si>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</si>
  <si>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</si>
  <si>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</si>
  <si>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</si>
  <si>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</si>
  <si>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</si>
  <si>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</si>
  <si>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</si>
  <si>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</si>
  <si>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</si>
  <si>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</si>
  <si>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</si>
  <si>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</si>
  <si>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</si>
  <si>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</si>
  <si>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</si>
  <si>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</si>
  <si>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</si>
  <si>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</si>
  <si>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</si>
  <si>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</si>
  <si>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</si>
  <si>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</si>
  <si>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</si>
  <si>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</si>
  <si>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</si>
  <si>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</si>
  <si>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</si>
  <si>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</si>
  <si>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</si>
  <si>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</si>
  <si>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</si>
  <si>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</si>
  <si>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</si>
  <si>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</si>
  <si>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</si>
  <si>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</si>
  <si>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</si>
  <si>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</si>
  <si>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</si>
  <si>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</si>
  <si>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</si>
  <si>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</si>
  <si>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</si>
  <si>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</si>
  <si>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</si>
  <si>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</si>
  <si>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</si>
  <si>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</si>
  <si>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</si>
  <si>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</si>
  <si>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</si>
  <si>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</si>
  <si>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</si>
  <si>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</si>
  <si>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</si>
  <si>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</si>
  <si>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</si>
  <si>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</si>
  <si>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</si>
  <si>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</si>
  <si>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</si>
  <si>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</si>
  <si>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</si>
  <si>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</si>
  <si>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</si>
  <si>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</si>
  <si>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</si>
  <si>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</si>
  <si>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</si>
  <si>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</si>
  <si>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</si>
  <si>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</si>
  <si>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</si>
  <si>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</si>
  <si>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</si>
  <si>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</si>
  <si>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</si>
  <si>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</si>
  <si>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</si>
  <si>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</si>
  <si>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</si>
  <si>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</si>
  <si>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</si>
  <si>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</si>
  <si>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</si>
  <si>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</si>
  <si>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</si>
  <si>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</si>
  <si>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</si>
  <si>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</si>
  <si>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</si>
  <si>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</si>
  <si>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</si>
  <si>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</si>
  <si>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</si>
  <si>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</si>
  <si>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</si>
  <si>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</si>
  <si>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</si>
  <si>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</si>
  <si>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</si>
  <si>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</si>
  <si>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</si>
  <si>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</si>
  <si>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</si>
  <si>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</si>
  <si>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</si>
  <si>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</si>
  <si>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</si>
  <si>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</si>
  <si>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</si>
  <si>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</si>
  <si>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</si>
  <si>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</si>
  <si>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</si>
  <si>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</si>
  <si>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</si>
  <si>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</si>
  <si>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</si>
  <si>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</si>
  <si>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</si>
  <si>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</si>
  <si>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</si>
  <si>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</si>
  <si>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</si>
  <si>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</si>
  <si>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</si>
  <si>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</si>
  <si>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</si>
  <si>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</si>
  <si>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</si>
  <si>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</si>
  <si>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</si>
  <si>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</si>
  <si>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</si>
  <si>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</si>
  <si>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</si>
  <si>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</si>
  <si>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</si>
  <si>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</si>
  <si>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</si>
  <si>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</si>
  <si>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</si>
  <si>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</si>
  <si>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</si>
  <si>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</si>
  <si>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</si>
  <si>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</si>
  <si>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</si>
  <si>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</si>
  <si>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</si>
  <si>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</si>
  <si>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</si>
  <si>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</si>
  <si>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</si>
  <si>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</si>
  <si>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</si>
  <si>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</si>
  <si>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</si>
  <si>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</si>
  <si>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</si>
  <si>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</si>
  <si>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</si>
  <si>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</si>
  <si>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</si>
  <si>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</si>
  <si>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</si>
  <si>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</si>
  <si>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</si>
  <si>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</si>
  <si>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</si>
  <si>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</si>
  <si>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</si>
  <si>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</si>
  <si>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</si>
  <si>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</si>
  <si>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</si>
  <si>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</si>
  <si>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</si>
  <si>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</si>
  <si>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</si>
  <si>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</si>
  <si>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</si>
  <si>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</si>
  <si>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</si>
  <si>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</si>
  <si>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</si>
  <si>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</si>
  <si>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</si>
  <si>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</si>
  <si>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</si>
  <si>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</si>
  <si>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</si>
  <si>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</si>
  <si>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</si>
  <si>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</si>
  <si>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</si>
  <si>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</si>
  <si>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</si>
  <si>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</si>
  <si>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</si>
  <si>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</si>
  <si>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</si>
  <si>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</si>
  <si>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</si>
  <si>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</si>
  <si>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</si>
  <si>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</si>
  <si>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</si>
  <si>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</si>
  <si>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</si>
  <si>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</si>
  <si>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</si>
  <si>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</si>
  <si>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</si>
  <si>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</si>
  <si>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</si>
  <si>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</si>
  <si>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</si>
  <si>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</si>
  <si>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</si>
  <si>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</si>
  <si>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</si>
  <si>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</si>
  <si>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</si>
  <si>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</si>
  <si>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</si>
  <si>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</si>
  <si>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</si>
  <si>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</si>
  <si>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</si>
  <si>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</si>
  <si>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</si>
  <si>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</si>
  <si>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</si>
  <si>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</si>
  <si>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</si>
  <si>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</si>
  <si>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</si>
  <si>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</si>
  <si>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</si>
  <si>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</si>
  <si>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</si>
  <si>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</si>
  <si>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</si>
  <si>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</si>
  <si>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</si>
  <si>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</si>
  <si>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</si>
  <si>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</si>
  <si>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</si>
  <si>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</si>
  <si>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</si>
  <si>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</si>
  <si>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</si>
  <si>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</si>
  <si>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</si>
  <si>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</si>
  <si>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</si>
  <si>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</si>
  <si>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</si>
  <si>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</si>
  <si>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</si>
  <si>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</si>
  <si>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</si>
  <si>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</si>
  <si>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</si>
  <si>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</si>
  <si>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</si>
  <si>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</si>
  <si>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</si>
  <si>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</si>
  <si>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</si>
  <si>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</si>
  <si>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</si>
  <si>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</si>
  <si>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</si>
  <si>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</si>
  <si>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</si>
  <si>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</si>
  <si>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</si>
  <si>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</si>
  <si>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</si>
  <si>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</si>
  <si>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</si>
  <si>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</si>
  <si>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</si>
  <si>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</si>
  <si>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</si>
  <si>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</si>
  <si>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</si>
  <si>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</si>
  <si>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</si>
  <si>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</si>
  <si>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</si>
  <si>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</si>
  <si>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</si>
  <si>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</si>
  <si>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</si>
  <si>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</si>
  <si>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</si>
  <si>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</si>
  <si>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</si>
  <si>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</si>
  <si>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</si>
  <si>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</si>
  <si>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</si>
  <si>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</si>
  <si>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</si>
  <si>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</si>
  <si>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</si>
  <si>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</si>
  <si>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</si>
  <si>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</si>
  <si>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</si>
  <si>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</si>
  <si>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</si>
  <si>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</si>
  <si>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</si>
  <si>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</si>
  <si>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</si>
  <si>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</si>
  <si>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</si>
  <si>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</si>
  <si>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</si>
  <si>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</si>
  <si>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</si>
  <si>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</si>
  <si>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</si>
  <si>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</si>
  <si>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</si>
  <si>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</si>
  <si>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</si>
  <si>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</si>
  <si>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</si>
  <si>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</si>
  <si>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</si>
  <si>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</si>
  <si>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</si>
  <si>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</si>
  <si>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</si>
  <si>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</si>
  <si>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</si>
  <si>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</si>
  <si>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</si>
  <si>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</si>
  <si>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</si>
  <si>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</si>
  <si>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</si>
  <si>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</si>
  <si>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</si>
  <si>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</si>
  <si>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</si>
  <si>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</si>
  <si>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</si>
  <si>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</si>
  <si>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</si>
  <si>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</si>
  <si>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</si>
  <si>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</si>
  <si>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</si>
  <si>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</si>
  <si>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</si>
  <si>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</si>
  <si>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</si>
  <si>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</si>
  <si>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</si>
  <si>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</si>
  <si>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</si>
  <si>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</si>
  <si>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</si>
  <si>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</si>
  <si>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</si>
  <si>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</si>
  <si>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</si>
  <si>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</si>
  <si>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</si>
  <si>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</si>
  <si>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</si>
  <si>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</si>
  <si>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</si>
  <si>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</si>
  <si>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</si>
  <si>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</si>
  <si>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</si>
  <si>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</si>
  <si>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</si>
  <si>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</si>
  <si>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</si>
  <si>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</si>
  <si>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</si>
  <si>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</si>
  <si>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</si>
  <si>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</si>
  <si>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</si>
  <si>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</si>
  <si>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</si>
  <si>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</si>
  <si>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</si>
  <si>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</si>
  <si>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</si>
  <si>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</si>
  <si>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</si>
  <si>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</si>
  <si>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</si>
  <si>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</si>
  <si>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</si>
  <si>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</si>
  <si>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</si>
  <si>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</si>
  <si>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</si>
  <si>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</si>
  <si>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</si>
  <si>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</si>
  <si>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</si>
  <si>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</si>
  <si>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</si>
  <si>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</si>
  <si>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</si>
  <si>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</si>
  <si>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</si>
  <si>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</si>
  <si>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</si>
  <si>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</si>
  <si>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</si>
  <si>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</si>
  <si>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</si>
  <si>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</si>
  <si>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</si>
  <si>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</si>
  <si>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</si>
  <si>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</si>
  <si>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</si>
  <si>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</si>
  <si>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</si>
  <si>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</si>
  <si>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</si>
  <si>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</si>
  <si>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</si>
  <si>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</si>
  <si>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</si>
  <si>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</si>
  <si>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</si>
  <si>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</si>
  <si>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</si>
  <si>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</si>
  <si>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</si>
  <si>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</si>
  <si>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</si>
  <si>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</si>
  <si>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</si>
  <si>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</si>
  <si>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</si>
  <si>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</si>
  <si>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</si>
  <si>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</si>
  <si>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</si>
  <si>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</si>
  <si>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</si>
  <si>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</si>
  <si>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</si>
  <si>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</si>
  <si>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</si>
  <si>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</si>
  <si>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</si>
  <si>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</si>
  <si>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</si>
  <si>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</si>
  <si>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</si>
  <si>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</si>
  <si>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</si>
  <si>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</si>
  <si>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</si>
  <si>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</si>
  <si>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</si>
  <si>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</si>
  <si>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</si>
  <si>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</si>
  <si>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</si>
  <si>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</si>
  <si>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</si>
  <si>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</si>
  <si>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</si>
  <si>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</si>
  <si>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</si>
  <si>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</si>
  <si>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</si>
  <si>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</si>
  <si>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</si>
  <si>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</si>
  <si>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</si>
  <si>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</si>
  <si>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</si>
  <si>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</si>
  <si>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</si>
  <si>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</si>
  <si>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</si>
  <si>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</si>
  <si>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</si>
  <si>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</si>
  <si>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</si>
  <si>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</si>
  <si>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</si>
  <si>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</si>
  <si>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</si>
  <si>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</si>
  <si>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</si>
  <si>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</si>
  <si>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</si>
  <si>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</si>
  <si>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</si>
  <si>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</si>
  <si>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</si>
  <si>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</si>
  <si>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</si>
  <si>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</si>
  <si>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</si>
  <si>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</si>
  <si>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</si>
  <si>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</si>
  <si>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</si>
  <si>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</si>
  <si>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</si>
  <si>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</si>
  <si>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</si>
  <si>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</si>
  <si>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</si>
  <si>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</si>
  <si>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</si>
  <si>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</si>
  <si>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</si>
  <si>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</si>
  <si>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</si>
  <si>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</si>
  <si>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</si>
  <si>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</si>
  <si>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</si>
  <si>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</si>
  <si>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</si>
  <si>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</si>
  <si>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</si>
  <si>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</si>
  <si>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</si>
  <si>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</si>
  <si>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</si>
  <si>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</si>
  <si>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</si>
  <si>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</si>
  <si>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</si>
  <si>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</si>
  <si>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</si>
  <si>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</si>
  <si>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</si>
  <si>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</si>
  <si>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</si>
  <si>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</si>
  <si>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</si>
  <si>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</si>
  <si>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</si>
  <si>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</si>
  <si>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</si>
  <si>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</si>
  <si>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</si>
  <si>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</si>
  <si>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</si>
  <si>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</si>
  <si>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</si>
  <si>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</si>
  <si>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</si>
  <si>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</si>
  <si>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</si>
  <si>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</si>
  <si>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</si>
  <si>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</si>
  <si>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</si>
  <si>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</si>
  <si>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</si>
  <si>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</si>
  <si>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</si>
  <si>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</si>
  <si>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</si>
  <si>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</si>
  <si>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</si>
  <si>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</si>
  <si>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</si>
  <si>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</si>
  <si>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</si>
  <si>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</si>
  <si>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</si>
  <si>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</si>
  <si>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</si>
  <si>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</si>
  <si>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</si>
  <si>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</si>
  <si>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</si>
  <si>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</si>
  <si>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</si>
  <si>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</si>
  <si>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</si>
  <si>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</si>
  <si>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</si>
  <si>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</si>
  <si>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</si>
  <si>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</si>
  <si>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</si>
  <si>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</si>
  <si>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</si>
  <si>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</si>
  <si>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</si>
  <si>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</si>
  <si>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</si>
  <si>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</si>
  <si>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</si>
  <si>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</si>
  <si>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</si>
  <si>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</si>
  <si>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</si>
  <si>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</si>
  <si>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</si>
  <si>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</si>
  <si>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</si>
  <si>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</si>
  <si>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</si>
  <si>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</si>
  <si>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</si>
  <si>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</si>
  <si>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</si>
  <si>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</si>
  <si>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</si>
  <si>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</si>
  <si>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</si>
  <si>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</si>
  <si>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</si>
  <si>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</si>
  <si>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</si>
  <si>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</si>
  <si>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</si>
  <si>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</si>
  <si>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</si>
  <si>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</si>
  <si>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</si>
  <si>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</si>
  <si>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</si>
  <si>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</si>
  <si>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</si>
  <si>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</si>
  <si>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</si>
  <si>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</si>
  <si>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</si>
  <si>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</si>
  <si>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</si>
  <si>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</si>
  <si>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</si>
  <si>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</si>
  <si>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</si>
  <si>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</si>
  <si>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</si>
  <si>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</si>
  <si>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</si>
  <si>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</si>
  <si>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</si>
  <si>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</si>
  <si>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</si>
  <si>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</si>
  <si>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</si>
  <si>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</si>
  <si>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</si>
  <si>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</si>
  <si>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</si>
  <si>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</si>
  <si>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</si>
  <si>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</si>
  <si>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</si>
  <si>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</si>
  <si>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</si>
  <si>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</si>
  <si>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</si>
  <si>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</si>
  <si>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</si>
  <si>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</si>
  <si>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</si>
  <si>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</si>
  <si>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</si>
  <si>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</si>
  <si>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</si>
  <si>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</si>
  <si>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</si>
  <si>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</si>
  <si>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</si>
  <si>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</si>
  <si>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</si>
  <si>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</si>
  <si>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</si>
  <si>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</si>
  <si>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</si>
  <si>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</si>
  <si>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</si>
  <si>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</si>
  <si>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</si>
  <si>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</si>
  <si>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</si>
  <si>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</si>
  <si>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</si>
  <si>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</si>
  <si>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</si>
  <si>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</si>
  <si>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</si>
  <si>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</si>
  <si>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</si>
  <si>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</si>
  <si>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</si>
  <si>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</si>
  <si>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</si>
  <si>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</si>
  <si>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</si>
  <si>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</si>
  <si>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</si>
  <si>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</si>
  <si>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</si>
  <si>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</si>
  <si>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</si>
  <si>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</si>
  <si>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</si>
  <si>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</si>
  <si>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</si>
  <si>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</si>
  <si>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</si>
  <si>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</si>
  <si>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</si>
  <si>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</si>
  <si>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</si>
  <si>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</si>
  <si>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</si>
  <si>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</si>
  <si>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</si>
  <si>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</si>
  <si>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</si>
  <si>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</si>
  <si>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</si>
  <si>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</si>
  <si>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</si>
  <si>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</si>
  <si>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</si>
  <si>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</si>
  <si>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</si>
  <si>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</si>
  <si>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</si>
  <si>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</si>
  <si>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</si>
  <si>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</si>
  <si>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</si>
  <si>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</si>
  <si>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</si>
  <si>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</si>
  <si>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</si>
  <si>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</si>
  <si>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</si>
  <si>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</si>
  <si>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</si>
  <si>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</si>
  <si>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</si>
  <si>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</si>
  <si>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</si>
  <si>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</si>
  <si>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</si>
  <si>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</si>
  <si>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</si>
  <si>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</si>
  <si>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</si>
  <si>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</si>
  <si>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</si>
  <si>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</si>
  <si>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</si>
  <si>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</si>
  <si>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</si>
  <si>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</si>
  <si>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</si>
  <si>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</si>
  <si>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</si>
  <si>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</si>
  <si>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</si>
  <si>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</si>
  <si>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</si>
  <si>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</si>
  <si>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</si>
  <si>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</si>
  <si>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</si>
  <si>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</si>
  <si>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</si>
  <si>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</si>
  <si>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</si>
  <si>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</si>
  <si>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</si>
  <si>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</si>
  <si>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</si>
  <si>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</si>
  <si>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</si>
  <si>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</si>
  <si>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</si>
  <si>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</si>
  <si>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</si>
  <si>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</si>
  <si>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</si>
  <si>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</si>
  <si>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</si>
  <si>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</si>
  <si>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</si>
  <si>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</si>
  <si>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</si>
  <si>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</si>
  <si>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</si>
  <si>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</si>
  <si>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</si>
  <si>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</si>
  <si>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</si>
  <si>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</si>
  <si>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</si>
  <si>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</si>
  <si>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</si>
  <si>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</si>
  <si>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</si>
  <si>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</si>
  <si>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</si>
  <si>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</si>
  <si>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</si>
  <si>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</si>
  <si>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</si>
  <si>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</si>
  <si>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</si>
  <si>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</si>
  <si>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</si>
  <si>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</si>
  <si>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</si>
  <si>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</si>
  <si>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</si>
  <si>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</si>
  <si>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</si>
  <si>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</si>
  <si>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</si>
  <si>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</si>
  <si>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</si>
  <si>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</si>
  <si>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</si>
  <si>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</si>
  <si>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</si>
  <si>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</si>
  <si>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</si>
  <si>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</si>
  <si>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</si>
  <si>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</si>
  <si>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</si>
  <si>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</si>
  <si>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</si>
  <si>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</si>
  <si>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</si>
  <si>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</si>
  <si>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</si>
  <si>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</si>
  <si>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</si>
  <si>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</si>
  <si>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</si>
  <si>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</si>
  <si>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</si>
  <si>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</si>
  <si>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</si>
  <si>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</si>
  <si>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</si>
  <si>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</si>
  <si>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</si>
  <si>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</si>
  <si>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</si>
  <si>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</si>
  <si>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</si>
  <si>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</si>
  <si>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</si>
  <si>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</si>
  <si>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</si>
  <si>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</si>
  <si>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</si>
  <si>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</si>
  <si>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</si>
  <si>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</si>
  <si>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</si>
  <si>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</si>
  <si>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</si>
  <si>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</si>
  <si>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</si>
  <si>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</si>
  <si>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</si>
  <si>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</si>
  <si>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</si>
  <si>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</si>
  <si>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</si>
  <si>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</si>
  <si>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</si>
  <si>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</si>
  <si>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</si>
  <si>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</si>
  <si>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</si>
  <si>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</si>
  <si>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</si>
  <si>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</si>
  <si>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</si>
  <si>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</si>
  <si>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</si>
  <si>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</si>
  <si>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</si>
  <si>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</si>
  <si>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</si>
  <si>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</si>
  <si>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</si>
  <si>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</si>
  <si>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</si>
  <si>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</si>
  <si>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</si>
  <si>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</si>
  <si>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</si>
  <si>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</si>
  <si>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</si>
  <si>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</si>
  <si>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</si>
  <si>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</si>
  <si>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</si>
  <si>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</si>
  <si>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</si>
  <si>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</si>
  <si>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</si>
  <si>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</si>
  <si>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</si>
  <si>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</si>
  <si>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</si>
  <si>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</si>
  <si>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</si>
  <si>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</si>
  <si>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</si>
  <si>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</si>
  <si>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</si>
  <si>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</si>
  <si>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</si>
  <si>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</si>
  <si>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</si>
  <si>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</si>
  <si>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</si>
  <si>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</si>
  <si>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</si>
  <si>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</si>
  <si>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</si>
  <si>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</si>
  <si>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</si>
  <si>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</si>
  <si>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</si>
  <si>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</si>
  <si>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</si>
  <si>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</si>
  <si>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</si>
  <si>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</si>
  <si>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</si>
  <si>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</si>
  <si>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</si>
  <si>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</si>
  <si>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</si>
  <si>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</si>
  <si>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</si>
  <si>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</si>
  <si>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</si>
  <si>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</si>
  <si>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</si>
  <si>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</si>
  <si>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</si>
  <si>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</si>
  <si>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</si>
  <si>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</si>
  <si>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</si>
  <si>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</si>
  <si>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</si>
  <si>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</si>
  <si>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</si>
  <si>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</si>
  <si>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</si>
  <si>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</si>
  <si>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</si>
  <si>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</si>
  <si>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</si>
  <si>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</si>
  <si>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</si>
  <si>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</si>
  <si>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</si>
  <si>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</si>
  <si>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</si>
  <si>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</si>
  <si>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</si>
  <si>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</si>
  <si>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</si>
  <si>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</si>
  <si>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</si>
  <si>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</si>
  <si>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</si>
  <si>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</si>
  <si>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</si>
  <si>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</si>
  <si>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</si>
  <si>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</si>
  <si>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</si>
  <si>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</si>
  <si>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</si>
  <si>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</si>
  <si>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</si>
  <si>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</si>
  <si>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</si>
  <si>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</si>
  <si>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</si>
  <si>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</si>
  <si>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</si>
  <si>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</si>
  <si>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</si>
  <si>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</si>
  <si>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</si>
  <si>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</si>
  <si>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</si>
  <si>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</si>
  <si>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</si>
  <si>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</si>
  <si>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</si>
  <si>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</si>
  <si>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</si>
  <si>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</si>
  <si>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</si>
  <si>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</si>
  <si>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</si>
  <si>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</si>
  <si>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</si>
  <si>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</si>
  <si>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</si>
  <si>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</si>
  <si>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</si>
  <si>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</si>
  <si>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</si>
  <si>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</si>
  <si>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</si>
  <si>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</si>
  <si>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</si>
  <si>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</si>
  <si>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</si>
  <si>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</si>
  <si>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</si>
  <si>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</si>
  <si>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</si>
  <si>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</si>
  <si>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</si>
  <si>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</si>
  <si>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</si>
  <si>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</si>
  <si>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</si>
  <si>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</si>
  <si>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</si>
  <si>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</si>
  <si>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</si>
  <si>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</si>
  <si>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</si>
  <si>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</si>
  <si>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</si>
  <si>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</si>
  <si>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</si>
  <si>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</si>
  <si>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</si>
  <si>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</si>
  <si>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</si>
  <si>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</si>
  <si>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</si>
  <si>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</si>
  <si>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</si>
  <si>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</si>
  <si>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</si>
  <si>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</si>
  <si>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</si>
  <si>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</si>
  <si>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</si>
  <si>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</si>
  <si>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</si>
  <si>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</si>
  <si>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</si>
  <si>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</si>
  <si>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</si>
  <si>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</si>
  <si>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</si>
  <si>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</si>
  <si>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</si>
  <si>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</si>
  <si>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</si>
  <si>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</si>
  <si>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</si>
  <si>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</si>
  <si>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</si>
  <si>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</si>
  <si>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</si>
  <si>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</si>
  <si>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</si>
  <si>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</si>
  <si>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</si>
  <si>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</si>
  <si>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</si>
  <si>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</si>
  <si>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</si>
  <si>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</si>
  <si>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</si>
  <si>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</si>
  <si>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</si>
  <si>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</si>
  <si>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</si>
  <si>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</si>
  <si>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</si>
  <si>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</si>
  <si>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</si>
  <si>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</si>
  <si>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</si>
  <si>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</si>
  <si>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</si>
  <si>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</si>
  <si>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</si>
  <si>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</si>
  <si>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</si>
  <si>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</si>
  <si>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</si>
  <si>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</si>
  <si>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</si>
  <si>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</si>
  <si>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</si>
  <si>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</si>
  <si>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</si>
  <si>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</si>
  <si>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</si>
  <si>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</si>
  <si>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</si>
  <si>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</si>
  <si>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</si>
  <si>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</si>
  <si>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</si>
  <si>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</si>
  <si>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</si>
  <si>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</si>
  <si>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</si>
  <si>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</si>
  <si>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</si>
  <si>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</si>
  <si>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</si>
  <si>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</si>
  <si>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</si>
  <si>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</si>
  <si>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</si>
  <si>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</si>
  <si>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</si>
  <si>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</si>
  <si>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</si>
  <si>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</si>
  <si>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</si>
  <si>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</si>
  <si>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</si>
  <si>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</si>
  <si>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</si>
  <si>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</si>
  <si>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</si>
  <si>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</si>
  <si>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</si>
  <si>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</si>
  <si>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</si>
  <si>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</si>
  <si>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</si>
  <si>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</si>
  <si>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</si>
  <si>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</si>
  <si>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</si>
  <si>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</si>
  <si>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</si>
  <si>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</si>
  <si>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</si>
  <si>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</si>
  <si>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</si>
  <si>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</si>
  <si>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</si>
  <si>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</si>
  <si>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</si>
  <si>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</si>
  <si>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</si>
  <si>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</si>
  <si>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</si>
  <si>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</si>
  <si>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</si>
  <si>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</si>
  <si>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</si>
  <si>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</si>
  <si>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</si>
  <si>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</si>
  <si>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</si>
  <si>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</si>
  <si>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</si>
  <si>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</si>
  <si>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</si>
  <si>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</si>
  <si>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</si>
  <si>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</si>
  <si>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</si>
  <si>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</si>
  <si>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</si>
  <si>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</si>
  <si>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</si>
  <si>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</si>
  <si>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</si>
  <si>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</si>
  <si>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</si>
  <si>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</si>
  <si>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</si>
  <si>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</si>
  <si>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</si>
  <si>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</si>
  <si>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</si>
  <si>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</si>
  <si>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</si>
  <si>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</si>
  <si>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</si>
  <si>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</si>
  <si>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</si>
  <si>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</si>
  <si>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</si>
  <si>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</si>
  <si>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</si>
  <si>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</si>
  <si>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</si>
  <si>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</si>
  <si>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</si>
  <si>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</si>
  <si>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</si>
  <si>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</si>
  <si>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</si>
  <si>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</si>
  <si>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</si>
  <si>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</si>
  <si>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</si>
  <si>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</si>
  <si>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</si>
  <si>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</si>
  <si>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</si>
  <si>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</si>
  <si>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</si>
  <si>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</si>
  <si>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</si>
  <si>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</si>
  <si>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</si>
  <si>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</si>
  <si>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</si>
  <si>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</si>
  <si>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</si>
  <si>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</si>
  <si>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</si>
  <si>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</si>
  <si>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</si>
  <si>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</si>
  <si>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</si>
  <si>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</si>
  <si>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</si>
  <si>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</si>
  <si>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</si>
  <si>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</si>
  <si>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</si>
  <si>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</si>
  <si>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</si>
  <si>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</si>
  <si>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</si>
  <si>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</si>
  <si>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</si>
  <si>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</si>
  <si>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</si>
  <si>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</si>
  <si>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</si>
  <si>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</si>
  <si>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</si>
  <si>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</si>
  <si>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</si>
  <si>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</si>
  <si>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</si>
  <si>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</si>
  <si>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</si>
  <si>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</si>
  <si>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</si>
  <si>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</si>
  <si>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</si>
  <si>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</si>
  <si>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</si>
  <si>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</si>
  <si>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</si>
  <si>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</si>
  <si>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</si>
  <si>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</si>
  <si>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</si>
  <si>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</si>
  <si>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</si>
  <si>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</si>
  <si>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</si>
  <si>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</si>
  <si>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</si>
  <si>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</si>
  <si>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</si>
  <si>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</si>
  <si>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</si>
  <si>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</si>
  <si>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</si>
  <si>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</si>
  <si>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</si>
  <si>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</si>
  <si>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</si>
  <si>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</si>
  <si>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</si>
  <si>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</si>
  <si>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</si>
  <si>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</si>
  <si>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</si>
  <si>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</si>
  <si>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</si>
  <si>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</si>
  <si>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</si>
  <si>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</si>
  <si>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</si>
  <si>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</si>
  <si>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</si>
  <si>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</si>
  <si>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</si>
  <si>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</si>
  <si>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</si>
  <si>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</si>
  <si>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</si>
  <si>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</si>
  <si>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</si>
  <si>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</si>
  <si>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</si>
  <si>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</si>
  <si>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</si>
  <si>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</si>
  <si>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</si>
  <si>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</si>
  <si>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</si>
  <si>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</si>
  <si>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</si>
  <si>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</si>
  <si>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</si>
  <si>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</si>
  <si>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</si>
  <si>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</si>
  <si>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</si>
  <si>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</si>
  <si>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</si>
  <si>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</si>
  <si>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</si>
  <si>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</si>
  <si>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</si>
  <si>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</si>
  <si>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</si>
  <si>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</si>
  <si>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</si>
  <si>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</si>
  <si>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</si>
  <si>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</si>
  <si>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</si>
  <si>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</si>
  <si>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</si>
  <si>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</si>
  <si>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</si>
  <si>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</si>
  <si>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</si>
  <si>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</si>
  <si>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</si>
  <si>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</si>
  <si>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</si>
  <si>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</si>
  <si>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</si>
  <si>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</si>
  <si>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</si>
  <si>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</si>
  <si>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</si>
  <si>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</si>
  <si>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</si>
  <si>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</si>
  <si>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</si>
  <si>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</si>
  <si>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</si>
  <si>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</si>
  <si>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</si>
  <si>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</si>
  <si>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</si>
  <si>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</si>
  <si>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</si>
  <si>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</si>
  <si>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</si>
  <si>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</si>
  <si>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</si>
  <si>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</si>
  <si>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</si>
  <si>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</si>
  <si>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</si>
  <si>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</si>
  <si>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</si>
  <si>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</si>
  <si>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</si>
  <si>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</si>
  <si>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</si>
  <si>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</si>
  <si>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</si>
  <si>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</si>
  <si>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</si>
  <si>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</si>
  <si>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</si>
  <si>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</si>
  <si>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</si>
  <si>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</si>
  <si>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</si>
  <si>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</si>
  <si>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</si>
  <si>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</si>
  <si>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</si>
  <si>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</si>
  <si>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</si>
  <si>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</si>
  <si>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</si>
  <si>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</si>
  <si>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</si>
  <si>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</si>
  <si>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</si>
  <si>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</si>
  <si>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</si>
  <si>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</si>
  <si>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</si>
  <si>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</si>
  <si>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</si>
  <si>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</si>
  <si>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</si>
  <si>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</si>
  <si>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</si>
  <si>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</si>
  <si>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</si>
  <si>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</si>
  <si>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</si>
  <si>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</si>
  <si>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</si>
  <si>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</si>
  <si>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</si>
  <si>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</si>
  <si>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</si>
  <si>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</si>
  <si>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</si>
  <si>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</si>
  <si>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</si>
  <si>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</si>
  <si>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</si>
  <si>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</si>
  <si>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</si>
  <si>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</si>
  <si>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</si>
  <si>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</si>
  <si>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</si>
  <si>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</si>
  <si>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</si>
  <si>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</si>
  <si>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</si>
  <si>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</si>
  <si>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</si>
  <si>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</si>
  <si>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</si>
  <si>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</si>
  <si>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</si>
  <si>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</si>
  <si>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</si>
  <si>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</si>
  <si>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</si>
  <si>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</si>
  <si>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</si>
  <si>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</si>
  <si>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</si>
  <si>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</si>
  <si>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</si>
  <si>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</si>
  <si>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</si>
  <si>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</si>
  <si>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</si>
  <si>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</si>
  <si>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</si>
  <si>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</si>
  <si>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</si>
  <si>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</si>
  <si>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</si>
  <si>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</si>
  <si>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</si>
  <si>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</si>
  <si>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</si>
  <si>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</si>
  <si>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</si>
  <si>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</si>
  <si>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</si>
  <si>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</si>
  <si>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</si>
  <si>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</si>
  <si>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</si>
  <si>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</si>
  <si>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</si>
  <si>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</si>
  <si>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</si>
  <si>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</si>
  <si>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</si>
  <si>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</si>
  <si>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</si>
  <si>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</si>
  <si>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</si>
  <si>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</si>
  <si>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</si>
  <si>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</si>
  <si>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</si>
  <si>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</si>
  <si>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</si>
  <si>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</si>
  <si>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</si>
  <si>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</si>
  <si>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</si>
  <si>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</si>
  <si>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</si>
  <si>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</si>
  <si>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</si>
  <si>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</si>
  <si>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</si>
  <si>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</si>
  <si>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</si>
  <si>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</si>
  <si>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</si>
  <si>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</si>
  <si>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</si>
  <si>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</si>
  <si>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</si>
  <si>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</si>
  <si>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</si>
  <si>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</si>
  <si>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</si>
  <si>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</si>
  <si>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</si>
  <si>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</si>
  <si>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</si>
  <si>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</si>
  <si>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</si>
  <si>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</si>
  <si>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</si>
  <si>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</si>
  <si>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</si>
  <si>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</si>
  <si>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</si>
  <si>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</si>
  <si>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</si>
  <si>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</si>
  <si>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</si>
  <si>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</si>
  <si>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</si>
  <si>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</si>
  <si>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</si>
  <si>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</si>
  <si>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</si>
  <si>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</si>
  <si>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</si>
  <si>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</si>
  <si>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</si>
  <si>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</si>
  <si>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</si>
  <si>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</si>
  <si>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</si>
  <si>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</si>
  <si>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</si>
  <si>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</si>
  <si>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</si>
  <si>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</si>
  <si>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</si>
  <si>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</si>
  <si>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</si>
  <si>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</si>
  <si>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</si>
  <si>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</si>
  <si>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</si>
  <si>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</si>
  <si>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</si>
  <si>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</si>
  <si>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</si>
  <si>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</si>
  <si>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</si>
  <si>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</si>
  <si>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</si>
  <si>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</si>
  <si>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</si>
  <si>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</si>
  <si>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</si>
  <si>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</si>
  <si>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</si>
  <si>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</si>
  <si>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</si>
  <si>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</si>
  <si>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</si>
  <si>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</si>
  <si>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</si>
  <si>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</si>
  <si>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</si>
  <si>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</si>
  <si>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</si>
  <si>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</si>
  <si>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</si>
  <si>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</si>
  <si>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</si>
  <si>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</si>
  <si>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</si>
  <si>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</si>
  <si>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</si>
  <si>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</si>
  <si>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</si>
  <si>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</si>
  <si>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</si>
  <si>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</si>
  <si>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</si>
  <si>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</si>
  <si>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</si>
  <si>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</si>
  <si>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</si>
  <si>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</si>
  <si>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</si>
  <si>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</si>
  <si>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</si>
  <si>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</si>
  <si>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</si>
  <si>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</si>
  <si>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</si>
  <si>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</si>
  <si>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</si>
  <si>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</si>
  <si>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</si>
  <si>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</si>
  <si>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</si>
  <si>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</si>
  <si>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</si>
  <si>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</si>
  <si>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</si>
  <si>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</si>
  <si>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</si>
  <si>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</si>
  <si>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</si>
  <si>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</si>
  <si>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</si>
  <si>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</si>
  <si>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</si>
  <si>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</si>
  <si>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</si>
  <si>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</si>
  <si>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</si>
  <si>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</si>
  <si>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</si>
  <si>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</si>
  <si>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</si>
  <si>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</si>
  <si>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</si>
  <si>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</si>
  <si>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</si>
  <si>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</si>
  <si>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</si>
  <si>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</si>
  <si>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</si>
  <si>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</si>
  <si>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</si>
  <si>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</si>
  <si>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</si>
  <si>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</si>
  <si>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</si>
  <si>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</si>
  <si>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</si>
  <si>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</si>
  <si>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</si>
  <si>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</si>
  <si>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</si>
  <si>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</si>
  <si>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</si>
  <si>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</si>
  <si>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</si>
  <si>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</si>
  <si>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</si>
  <si>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</si>
  <si>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</si>
  <si>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</si>
  <si>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</si>
  <si>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</si>
  <si>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</si>
  <si>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</si>
  <si>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</si>
  <si>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</si>
  <si>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</si>
  <si>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</si>
  <si>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</si>
  <si>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</si>
  <si>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</si>
  <si>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</si>
  <si>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</si>
  <si>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</si>
  <si>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</si>
  <si>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</si>
  <si>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</si>
  <si>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</si>
  <si>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</si>
  <si>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</si>
  <si>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</si>
  <si>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</si>
  <si>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</si>
  <si>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</si>
  <si>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</si>
  <si>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</si>
  <si>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</si>
  <si>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</si>
  <si>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</si>
  <si>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</si>
  <si>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</si>
  <si>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</si>
  <si>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</si>
  <si>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</si>
  <si>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</si>
  <si>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</si>
  <si>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</si>
  <si>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</si>
  <si>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</si>
  <si>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</si>
  <si>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</si>
  <si>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</si>
  <si>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</si>
  <si>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</si>
  <si>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</si>
  <si>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</si>
  <si>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</si>
  <si>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</si>
  <si>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</si>
  <si>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</si>
  <si>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</si>
  <si>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</si>
  <si>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</si>
  <si>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</si>
  <si>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</si>
  <si>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</si>
  <si>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</si>
  <si>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</si>
  <si>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</si>
  <si>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</si>
  <si>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</si>
  <si>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</si>
  <si>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</si>
  <si>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</si>
  <si>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</si>
  <si>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</si>
  <si>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</si>
  <si>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</si>
  <si>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</si>
  <si>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</si>
  <si>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</si>
  <si>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</si>
  <si>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</si>
  <si>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</si>
  <si>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</si>
  <si>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</si>
  <si>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</si>
  <si>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</si>
  <si>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</si>
  <si>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</si>
  <si>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</si>
  <si>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</si>
  <si>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</si>
  <si>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</si>
  <si>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</si>
  <si>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</si>
  <si>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</si>
  <si>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</si>
  <si>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</si>
  <si>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</si>
  <si>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</si>
  <si>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</si>
  <si>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</si>
  <si>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</si>
  <si>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</si>
  <si>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</si>
  <si>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</si>
  <si>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</si>
  <si>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</si>
  <si>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</si>
  <si>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</si>
  <si>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</si>
  <si>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</si>
  <si>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</si>
  <si>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</si>
  <si>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</si>
  <si>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</si>
  <si>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</si>
  <si>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</si>
  <si>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</si>
  <si>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</si>
  <si>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</si>
  <si>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</si>
  <si>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</si>
  <si>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</si>
  <si>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</si>
  <si>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</si>
  <si>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</si>
  <si>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</si>
  <si>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</si>
  <si>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</si>
  <si>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</si>
  <si>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</si>
  <si>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</si>
  <si>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</si>
  <si>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</si>
  <si>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</si>
  <si>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</si>
  <si>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</si>
  <si>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</si>
  <si>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</si>
  <si>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</si>
  <si>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</si>
  <si>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</si>
  <si>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</si>
  <si>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</si>
  <si>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</si>
  <si>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</si>
  <si>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</si>
  <si>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</si>
  <si>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</si>
  <si>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</si>
  <si>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</si>
  <si>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</si>
  <si>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</si>
  <si>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</si>
  <si>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</si>
  <si>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</si>
  <si>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</si>
  <si>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</si>
  <si>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</si>
  <si>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</si>
  <si>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</si>
  <si>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</si>
  <si>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</si>
  <si>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</si>
  <si>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</si>
  <si>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</si>
  <si>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</si>
  <si>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</si>
  <si>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</si>
  <si>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</si>
  <si>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</si>
  <si>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</si>
  <si>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</si>
  <si>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</si>
  <si>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</si>
  <si>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</si>
  <si>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</si>
  <si>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</si>
  <si>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</si>
  <si>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</si>
  <si>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</si>
  <si>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</si>
  <si>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</si>
  <si>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</si>
  <si>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</si>
  <si>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</si>
  <si>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</si>
  <si>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</si>
  <si>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</si>
  <si>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</si>
  <si>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</si>
  <si>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</si>
  <si>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</si>
  <si>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</si>
  <si>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</si>
  <si>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</si>
  <si>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</si>
  <si>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</si>
  <si>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</si>
  <si>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</si>
  <si>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</si>
  <si>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</si>
  <si>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</si>
  <si>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</si>
  <si>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</si>
  <si>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</si>
  <si>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</si>
  <si>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</si>
  <si>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</si>
  <si>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</si>
  <si>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</si>
  <si>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</si>
  <si>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</si>
  <si>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</si>
  <si>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</si>
  <si>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</si>
  <si>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</si>
  <si>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</si>
  <si>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</si>
  <si>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</si>
  <si>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</si>
  <si>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</si>
  <si>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</si>
  <si>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</si>
  <si>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</si>
  <si>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</si>
  <si>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</si>
  <si>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</si>
  <si>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</si>
  <si>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</si>
  <si>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</si>
  <si>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</si>
  <si>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</si>
  <si>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</si>
  <si>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</si>
  <si>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</si>
  <si>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</si>
  <si>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</si>
  <si>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</si>
  <si>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</si>
  <si>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</si>
  <si>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</si>
  <si>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</si>
  <si>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</si>
  <si>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</si>
  <si>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</si>
  <si>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</si>
  <si>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</si>
  <si>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</si>
  <si>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</si>
  <si>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</si>
  <si>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</si>
  <si>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</si>
  <si>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</si>
  <si>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</si>
  <si>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</si>
  <si>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</si>
  <si>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</si>
  <si>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</si>
  <si>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</si>
  <si>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</si>
  <si>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</si>
  <si>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</si>
  <si>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</si>
  <si>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</si>
  <si>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</si>
  <si>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</si>
  <si>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</si>
  <si>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</si>
  <si>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</si>
  <si>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</si>
  <si>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</si>
  <si>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</si>
  <si>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</si>
  <si>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</si>
  <si>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</si>
  <si>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</si>
  <si>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</si>
  <si>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</si>
  <si>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</si>
  <si>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</si>
  <si>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</si>
  <si>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</si>
  <si>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</si>
  <si>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</si>
  <si>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</si>
  <si>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</si>
  <si>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</si>
  <si>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</si>
  <si>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</si>
  <si>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</si>
  <si>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</si>
  <si>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</si>
  <si>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</si>
  <si>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</si>
  <si>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</si>
  <si>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</si>
  <si>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</si>
  <si>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</si>
  <si>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</si>
  <si>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</si>
  <si>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</si>
  <si>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</si>
  <si>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</si>
  <si>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</si>
  <si>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</si>
  <si>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</si>
  <si>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</si>
  <si>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</si>
  <si>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</si>
  <si>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</si>
  <si>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</si>
  <si>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</si>
  <si>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</si>
  <si>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</si>
  <si>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</si>
  <si>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</si>
  <si>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</si>
  <si>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</si>
  <si>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</si>
  <si>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</si>
  <si>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</si>
  <si>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</si>
  <si>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</si>
  <si>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</si>
  <si>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</si>
  <si>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</si>
  <si>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</si>
  <si>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</si>
  <si>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</si>
  <si>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</si>
  <si>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</si>
  <si>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</si>
  <si>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</si>
  <si>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</si>
  <si>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</si>
  <si>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</si>
  <si>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</si>
  <si>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</si>
  <si>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</si>
  <si>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</si>
  <si>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</si>
  <si>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</si>
  <si>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</si>
  <si>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</si>
  <si>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</si>
  <si>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</si>
  <si>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</si>
  <si>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</si>
  <si>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</si>
  <si>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</si>
  <si>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</si>
  <si>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</si>
  <si>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</si>
  <si>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</si>
  <si>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</si>
  <si>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</si>
  <si>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</si>
  <si>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</si>
  <si>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</si>
  <si>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</si>
  <si>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</si>
  <si>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</si>
  <si>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</si>
  <si>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</si>
  <si>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</si>
  <si>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</si>
  <si>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</si>
  <si>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</si>
  <si>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</si>
  <si>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</si>
  <si>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</si>
  <si>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</si>
  <si>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</si>
  <si>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</si>
  <si>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</si>
  <si>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</si>
  <si>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</si>
  <si>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</si>
  <si>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</si>
  <si>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</si>
  <si>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</si>
  <si>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</si>
  <si>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</si>
  <si>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</si>
  <si>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</si>
  <si>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</si>
  <si>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</si>
  <si>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</si>
  <si>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</si>
  <si>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</si>
  <si>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</si>
  <si>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</si>
  <si>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</si>
  <si>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</si>
  <si>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</si>
  <si>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</si>
  <si>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</si>
  <si>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</si>
  <si>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</si>
  <si>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</si>
  <si>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</si>
  <si>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</si>
  <si>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</si>
  <si>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</si>
  <si>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</si>
  <si>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</si>
  <si>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</si>
  <si>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</si>
  <si>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</si>
  <si>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</si>
  <si>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</si>
  <si>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</si>
  <si>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</si>
  <si>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</si>
  <si>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</si>
  <si>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</si>
  <si>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</si>
  <si>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</si>
  <si>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</si>
  <si>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</si>
  <si>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</si>
  <si>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</si>
  <si>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</si>
  <si>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</si>
  <si>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</si>
  <si>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</si>
  <si>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</si>
  <si>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</si>
  <si>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</si>
  <si>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</si>
  <si>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</si>
  <si>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</si>
  <si>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</si>
  <si>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</si>
  <si>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</si>
  <si>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</si>
  <si>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</si>
  <si>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</si>
  <si>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</si>
  <si>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</si>
  <si>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</si>
  <si>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</si>
  <si>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</si>
  <si>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</si>
  <si>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</si>
  <si>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</si>
  <si>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</si>
  <si>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</si>
  <si>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</si>
  <si>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</si>
  <si>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</si>
  <si>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</si>
  <si>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</si>
  <si>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</si>
  <si>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</si>
  <si>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</si>
  <si>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</si>
  <si>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</si>
  <si>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</si>
  <si>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</si>
  <si>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</si>
  <si>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</si>
  <si>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</si>
  <si>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</si>
  <si>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</si>
  <si>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</si>
  <si>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</si>
  <si>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</si>
  <si>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</si>
  <si>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</si>
  <si>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</si>
  <si>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</si>
  <si>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</si>
  <si>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</si>
  <si>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</si>
  <si>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</si>
  <si>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</si>
  <si>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</si>
  <si>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</si>
  <si>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</si>
  <si>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</si>
  <si>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</si>
  <si>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</si>
  <si>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</si>
  <si>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</si>
  <si>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</si>
  <si>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</si>
  <si>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</si>
  <si>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</si>
  <si>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</si>
  <si>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</si>
  <si>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</si>
  <si>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</si>
  <si>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</si>
  <si>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</si>
  <si>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</si>
  <si>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</si>
  <si>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</si>
  <si>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</si>
  <si>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</si>
  <si>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</si>
  <si>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</si>
  <si>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</si>
  <si>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</si>
  <si>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</si>
  <si>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</si>
  <si>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</si>
  <si>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</si>
  <si>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</si>
  <si>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</si>
  <si>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</si>
  <si>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</si>
  <si>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</si>
  <si>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</si>
  <si>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</si>
  <si>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</si>
  <si>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</si>
  <si>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</si>
  <si>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</si>
  <si>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</si>
  <si>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</si>
  <si>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</si>
  <si>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</si>
  <si>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</si>
  <si>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</si>
  <si>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</si>
  <si>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</si>
  <si>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</si>
  <si>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</si>
  <si>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</si>
  <si>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</si>
  <si>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</si>
  <si>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</si>
  <si>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</si>
  <si>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</si>
  <si>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</si>
  <si>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</si>
  <si>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</si>
  <si>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</si>
  <si>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</si>
  <si>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</si>
  <si>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</si>
  <si>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</si>
  <si>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</si>
  <si>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</si>
  <si>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</si>
  <si>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</si>
  <si>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</si>
  <si>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</si>
  <si>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</si>
  <si>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</si>
  <si>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</si>
  <si>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</si>
  <si>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</si>
  <si>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</si>
  <si>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</si>
  <si>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</si>
  <si>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</si>
  <si>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</si>
  <si>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</si>
  <si>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</si>
  <si>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</si>
  <si>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</si>
  <si>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</si>
  <si>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</si>
  <si>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</si>
  <si>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</si>
  <si>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</si>
  <si>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</si>
  <si>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</si>
  <si>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</si>
  <si>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</si>
  <si>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</si>
  <si>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</si>
  <si>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</si>
  <si>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</si>
  <si>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</si>
  <si>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</si>
  <si>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</si>
  <si>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</si>
  <si>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</si>
  <si>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</si>
  <si>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</si>
  <si>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</si>
  <si>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</si>
  <si>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</si>
  <si>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</si>
  <si>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</si>
  <si>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</si>
  <si>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</si>
  <si>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</si>
  <si>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</si>
  <si>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</si>
  <si>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</si>
  <si>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</si>
  <si>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</si>
  <si>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</si>
  <si>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</si>
  <si>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</si>
  <si>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</si>
  <si>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</si>
  <si>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</si>
  <si>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</si>
  <si>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</si>
  <si>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</si>
  <si>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</si>
  <si>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</si>
  <si>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</si>
  <si>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</si>
  <si>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</si>
  <si>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</si>
  <si>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</si>
  <si>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</si>
  <si>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</si>
  <si>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</si>
  <si>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</si>
  <si>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</si>
  <si>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</si>
  <si>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</si>
  <si>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</si>
  <si>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</si>
  <si>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</si>
  <si>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</si>
  <si>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</si>
  <si>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</si>
  <si>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</si>
  <si>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</si>
  <si>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</si>
  <si>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</si>
  <si>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</si>
  <si>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</si>
  <si>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</si>
  <si>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</si>
  <si>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</si>
  <si>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</si>
  <si>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</si>
  <si>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</si>
  <si>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</si>
  <si>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</si>
  <si>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</si>
  <si>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</si>
  <si>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</si>
  <si>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</si>
  <si>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</si>
  <si>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</si>
  <si>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</si>
  <si>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</si>
  <si>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</si>
  <si>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</si>
  <si>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</si>
  <si>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</si>
  <si>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</si>
  <si>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</si>
  <si>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</si>
  <si>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</si>
  <si>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</si>
  <si>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</si>
  <si>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</si>
  <si>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</si>
  <si>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</si>
  <si>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</si>
  <si>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</si>
  <si>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</si>
  <si>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</si>
  <si>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</si>
  <si>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</si>
  <si>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</si>
  <si>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</si>
  <si>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</si>
  <si>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</si>
  <si>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</si>
  <si>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</si>
  <si>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</si>
  <si>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</si>
  <si>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</si>
  <si>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</si>
  <si>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</si>
  <si>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</si>
  <si>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</si>
  <si>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</si>
  <si>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</si>
  <si>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</si>
  <si>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</si>
  <si>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</si>
  <si>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</si>
  <si>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</si>
  <si>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</si>
  <si>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</si>
  <si>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</si>
  <si>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</si>
  <si>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</si>
  <si>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</si>
  <si>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</si>
  <si>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</si>
  <si>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</si>
  <si>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</si>
  <si>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</si>
  <si>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</si>
  <si>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</si>
  <si>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</si>
  <si>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</si>
  <si>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</si>
  <si>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</si>
  <si>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</si>
  <si>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</si>
  <si>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</si>
  <si>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</si>
  <si>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</si>
  <si>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</si>
  <si>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</si>
  <si>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</si>
  <si>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</si>
  <si>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</si>
  <si>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</si>
  <si>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</si>
  <si>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</si>
  <si>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</si>
  <si>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</si>
  <si>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</si>
  <si>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</si>
  <si>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</si>
  <si>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</si>
  <si>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</si>
  <si>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</si>
  <si>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</si>
  <si>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</si>
  <si>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</si>
  <si>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</si>
  <si>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</si>
  <si>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</si>
  <si>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</si>
  <si>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</si>
  <si>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</si>
  <si>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</si>
  <si>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</si>
  <si>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</si>
  <si>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</si>
  <si>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</si>
  <si>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</si>
  <si>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</si>
  <si>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</si>
  <si>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</si>
  <si>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</si>
  <si>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</si>
  <si>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</si>
  <si>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</si>
  <si>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</si>
  <si>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</si>
  <si>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</si>
  <si>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</si>
  <si>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</si>
  <si>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</si>
  <si>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</si>
  <si>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</si>
  <si>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</si>
  <si>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</si>
  <si>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</si>
  <si>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</si>
  <si>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</si>
  <si>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</si>
  <si>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</si>
  <si>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</si>
  <si>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</si>
  <si>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</si>
  <si>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</si>
  <si>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</si>
  <si>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</si>
  <si>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</si>
  <si>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</si>
  <si>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</si>
  <si>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</si>
  <si>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</si>
  <si>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</si>
  <si>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</si>
  <si>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</si>
  <si>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</si>
  <si>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</si>
  <si>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</si>
  <si>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</si>
  <si>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</si>
  <si>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</si>
  <si>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</si>
  <si>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</si>
  <si>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</si>
  <si>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</si>
  <si>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</si>
  <si>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</si>
  <si>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</si>
  <si>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</si>
  <si>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</si>
  <si>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</si>
  <si>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</si>
  <si>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</si>
  <si>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</si>
  <si>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</si>
  <si>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</si>
  <si>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</si>
  <si>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</si>
  <si>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</si>
  <si>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</si>
  <si>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</si>
  <si>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</si>
  <si>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</si>
  <si>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</si>
  <si>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</si>
  <si>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</si>
  <si>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</si>
  <si>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</si>
  <si>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</si>
  <si>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</si>
  <si>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</si>
  <si>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</si>
  <si>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</si>
  <si>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</si>
  <si>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</si>
  <si>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</si>
  <si>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</si>
  <si>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</si>
  <si>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</si>
  <si>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</si>
  <si>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</si>
  <si>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</si>
  <si>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</si>
  <si>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</si>
  <si>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</si>
  <si>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</si>
  <si>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</si>
  <si>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</si>
  <si>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</si>
  <si>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</si>
  <si>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</si>
  <si>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</si>
  <si>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</si>
  <si>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</si>
  <si>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</si>
  <si>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</si>
  <si>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</si>
  <si>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</si>
  <si>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</si>
  <si>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</si>
  <si>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</si>
  <si>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</si>
  <si>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</si>
  <si>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</si>
  <si>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</si>
  <si>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</si>
  <si>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</si>
  <si>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</si>
  <si>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</si>
  <si>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</si>
  <si>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</si>
  <si>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</si>
  <si>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</si>
  <si>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</si>
  <si>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</si>
  <si>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</si>
  <si>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</si>
  <si>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</si>
  <si>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</si>
  <si>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</si>
  <si>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</si>
  <si>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</si>
  <si>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</si>
  <si>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</si>
  <si>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</si>
  <si>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</si>
  <si>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</si>
  <si>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</si>
  <si>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</si>
  <si>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</si>
  <si>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</si>
  <si>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</si>
  <si>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</si>
  <si>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</si>
  <si>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</si>
  <si>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</si>
  <si>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</si>
  <si>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</si>
  <si>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</si>
  <si>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</si>
  <si>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</si>
  <si>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</si>
  <si>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</si>
  <si>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</si>
  <si>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</si>
  <si>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</si>
  <si>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</si>
  <si>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</si>
  <si>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</si>
  <si>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</si>
  <si>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</si>
  <si>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</si>
  <si>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</si>
  <si>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</si>
  <si>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</si>
  <si>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</si>
  <si>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</si>
  <si>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</si>
  <si>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</si>
  <si>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</si>
  <si>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</si>
  <si>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</si>
  <si>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</si>
  <si>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</si>
  <si>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</si>
  <si>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</si>
  <si>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</si>
  <si>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</si>
  <si>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</si>
  <si>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</si>
  <si>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</si>
  <si>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</si>
  <si>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</si>
  <si>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</si>
  <si>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</si>
  <si>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</si>
  <si>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</si>
  <si>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</si>
  <si>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</si>
  <si>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</si>
  <si>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</si>
  <si>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</si>
  <si>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</si>
  <si>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</si>
  <si>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</si>
  <si>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</si>
  <si>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</si>
  <si>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</si>
  <si>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</si>
  <si>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</si>
  <si>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</si>
  <si>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</si>
  <si>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</si>
  <si>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</si>
  <si>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</si>
  <si>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</si>
  <si>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</si>
  <si>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</si>
  <si>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</si>
  <si>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</si>
  <si>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</si>
  <si>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</si>
  <si>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</si>
  <si>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</si>
  <si>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</si>
  <si>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</si>
  <si>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</si>
  <si>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</si>
  <si>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</si>
  <si>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</si>
  <si>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</si>
  <si>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</si>
  <si>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</si>
  <si>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</si>
  <si>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</si>
  <si>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</si>
  <si>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</si>
  <si>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</si>
  <si>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</si>
  <si>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</si>
  <si>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</si>
  <si>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</si>
  <si>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</si>
  <si>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</si>
  <si>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</si>
  <si>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</si>
  <si>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</si>
  <si>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</si>
  <si>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</si>
  <si>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</si>
  <si>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</si>
  <si>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</si>
  <si>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</si>
  <si>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</si>
  <si>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</si>
  <si>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</si>
  <si>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</si>
  <si>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</si>
  <si>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</si>
  <si>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</si>
  <si>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</si>
  <si>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</si>
  <si>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</si>
  <si>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</si>
  <si>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</si>
  <si>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</si>
  <si>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</si>
  <si>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</si>
  <si>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</si>
  <si>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</si>
  <si>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</si>
  <si>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</si>
  <si>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</si>
  <si>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</si>
  <si>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</si>
  <si>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</si>
  <si>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</si>
  <si>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</si>
  <si>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</si>
  <si>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</si>
  <si>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</si>
  <si>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</si>
  <si>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</si>
  <si>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</si>
  <si>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</si>
  <si>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</si>
  <si>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</si>
  <si>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</si>
  <si>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</si>
  <si>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</si>
  <si>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</si>
  <si>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</si>
  <si>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</si>
  <si>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</si>
  <si>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</si>
  <si>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</si>
  <si>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</si>
  <si>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</si>
  <si>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</si>
  <si>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</si>
  <si>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</si>
  <si>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</si>
  <si>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</si>
  <si>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</si>
  <si>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</si>
  <si>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</si>
  <si>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</si>
  <si>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</si>
  <si>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</si>
  <si>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</si>
  <si>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</si>
  <si>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</si>
  <si>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</si>
  <si>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</si>
  <si>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</si>
  <si>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</si>
  <si>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</si>
  <si>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</si>
  <si>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</si>
  <si>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</si>
  <si>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</si>
  <si>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</si>
  <si>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</si>
  <si>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</si>
  <si>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</si>
  <si>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</si>
  <si>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</si>
  <si>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</si>
  <si>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</si>
  <si>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</si>
  <si>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</si>
  <si>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</si>
  <si>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</si>
  <si>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</si>
  <si>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</si>
  <si>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</si>
  <si>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</si>
  <si>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</si>
  <si>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</si>
  <si>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</si>
  <si>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</si>
  <si>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</si>
  <si>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</si>
  <si>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</si>
  <si>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</si>
  <si>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</si>
  <si>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</si>
  <si>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</si>
  <si>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</si>
  <si>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</si>
  <si>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</si>
  <si>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</si>
  <si>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</si>
  <si>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</si>
  <si>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</si>
  <si>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</si>
  <si>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</si>
  <si>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</si>
  <si>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</si>
  <si>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</si>
  <si>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</si>
  <si>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</si>
  <si>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</si>
  <si>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</si>
  <si>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</si>
  <si>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</si>
  <si>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</si>
  <si>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</si>
  <si>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</si>
  <si>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</si>
  <si>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</si>
  <si>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</si>
  <si>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</si>
  <si>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</si>
  <si>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</si>
  <si>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</si>
  <si>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</si>
  <si>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</si>
  <si>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</si>
  <si>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</si>
  <si>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</si>
  <si>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</si>
  <si>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</si>
  <si>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</si>
  <si>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</si>
  <si>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</si>
  <si>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</si>
  <si>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</si>
  <si>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</si>
  <si>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</si>
  <si>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</si>
  <si>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</si>
  <si>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</si>
  <si>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</si>
  <si>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</si>
  <si>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</si>
  <si>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</si>
  <si>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</si>
  <si>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</si>
  <si>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</si>
  <si>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</si>
  <si>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</si>
  <si>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</si>
  <si>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</si>
  <si>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</si>
  <si>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</si>
  <si>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</si>
  <si>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</si>
  <si>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</si>
  <si>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</si>
  <si>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</si>
  <si>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</si>
  <si>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</si>
  <si>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</si>
  <si>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</si>
  <si>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</si>
  <si>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</si>
  <si>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</si>
  <si>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</si>
  <si>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</si>
  <si>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</si>
  <si>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</si>
  <si>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</si>
  <si>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</si>
  <si>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</si>
  <si>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</si>
  <si>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</si>
  <si>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</si>
  <si>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</si>
  <si>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</si>
  <si>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</si>
  <si>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</si>
  <si>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</si>
  <si>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</si>
  <si>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</si>
  <si>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</si>
  <si>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</si>
  <si>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</si>
  <si>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</si>
  <si>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</si>
  <si>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</si>
  <si>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</si>
  <si>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</si>
  <si>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</si>
  <si>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</si>
  <si>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</si>
  <si>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</si>
  <si>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</si>
  <si>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</si>
  <si>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</si>
  <si>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</si>
  <si>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</si>
  <si>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</si>
  <si>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</si>
  <si>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</si>
  <si>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</si>
  <si>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</si>
  <si>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</si>
  <si>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</si>
  <si>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</si>
  <si>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</si>
  <si>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</si>
  <si>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</si>
  <si>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</si>
  <si>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</si>
  <si>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</si>
  <si>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</si>
  <si>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</si>
  <si>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</si>
  <si>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</si>
  <si>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</si>
  <si>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</si>
  <si>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</si>
  <si>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</si>
  <si>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</si>
  <si>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</si>
  <si>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</si>
  <si>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</si>
  <si>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</si>
  <si>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</si>
  <si>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</si>
  <si>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</si>
  <si>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</si>
  <si>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</si>
  <si>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</si>
  <si>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</si>
  <si>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</si>
  <si>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</si>
  <si>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</si>
  <si>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</si>
  <si>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</si>
  <si>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</si>
  <si>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</si>
  <si>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</si>
  <si>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</si>
  <si>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</si>
  <si>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</si>
  <si>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</si>
  <si>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</si>
  <si>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</si>
  <si>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</si>
  <si>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</si>
  <si>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</si>
  <si>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</si>
  <si>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</si>
  <si>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</si>
  <si>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</si>
  <si>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</si>
  <si>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</si>
  <si>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</si>
  <si>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</si>
  <si>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</si>
  <si>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</si>
  <si>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</si>
  <si>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</si>
  <si>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</si>
  <si>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</si>
  <si>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</si>
  <si>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</si>
  <si>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</si>
  <si>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</si>
  <si>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</si>
  <si>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</si>
  <si>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</si>
  <si>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</si>
  <si>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</si>
  <si>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</si>
  <si>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</si>
  <si>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</si>
  <si>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</si>
  <si>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</si>
  <si>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</si>
  <si>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</si>
  <si>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</si>
  <si>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</si>
  <si>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</si>
  <si>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</si>
  <si>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</si>
  <si>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</si>
  <si>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</si>
  <si>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</si>
  <si>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</si>
  <si>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</si>
  <si>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</si>
  <si>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</si>
  <si>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</si>
  <si>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</si>
  <si>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</si>
  <si>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</si>
  <si>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</si>
  <si>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</si>
  <si>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</si>
  <si>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</si>
  <si>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</si>
  <si>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</si>
  <si>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</si>
  <si>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</si>
  <si>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</si>
  <si>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</si>
  <si>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</si>
  <si>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</si>
  <si>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</si>
  <si>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</si>
  <si>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</si>
  <si>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</si>
  <si>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</si>
  <si>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</si>
  <si>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</si>
  <si>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</si>
  <si>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</si>
  <si>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</si>
  <si>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</si>
  <si>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</si>
  <si>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</si>
  <si>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</si>
  <si>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</si>
  <si>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</si>
  <si>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</si>
  <si>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</si>
  <si>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</si>
  <si>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</si>
  <si>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</si>
  <si>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</si>
  <si>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</si>
  <si>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</si>
  <si>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</si>
  <si>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</si>
  <si>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</si>
  <si>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</si>
  <si>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</si>
  <si>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</si>
  <si>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</si>
  <si>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</si>
  <si>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</si>
  <si>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</si>
  <si>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</si>
  <si>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</si>
  <si>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</si>
  <si>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</si>
  <si>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</si>
  <si>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</si>
  <si>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</si>
  <si>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</si>
  <si>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</si>
  <si>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</si>
  <si>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</si>
  <si>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</si>
  <si>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</si>
  <si>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</si>
  <si>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</si>
  <si>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</si>
  <si>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</si>
  <si>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</si>
  <si>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</si>
  <si>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</si>
  <si>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</si>
  <si>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</si>
  <si>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</si>
  <si>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</si>
  <si>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</si>
  <si>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</si>
  <si>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</si>
  <si>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</si>
  <si>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</si>
  <si>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</si>
  <si>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</si>
  <si>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</si>
  <si>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</si>
  <si>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</si>
  <si>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</si>
  <si>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</si>
  <si>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</si>
  <si>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</si>
  <si>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</si>
  <si>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</si>
  <si>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</si>
  <si>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</si>
  <si>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</si>
  <si>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</si>
  <si>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</si>
  <si>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</si>
  <si>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</si>
  <si>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</si>
  <si>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</si>
  <si>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</si>
  <si>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</si>
  <si>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</si>
  <si>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</si>
  <si>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</si>
  <si>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</si>
  <si>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</si>
  <si>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</si>
  <si>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</si>
  <si>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</si>
  <si>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</si>
  <si>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</si>
  <si>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</si>
  <si>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</si>
  <si>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</si>
  <si>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</si>
  <si>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</si>
  <si>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</si>
  <si>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</si>
  <si>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</si>
  <si>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</si>
  <si>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</si>
  <si>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</si>
  <si>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</si>
  <si>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</si>
  <si>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</si>
  <si>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</si>
  <si>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</si>
  <si>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</si>
  <si>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</si>
  <si>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</si>
  <si>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</si>
  <si>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</si>
  <si>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</si>
  <si>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</si>
  <si>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</si>
  <si>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</si>
  <si>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</si>
  <si>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</si>
  <si>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</si>
  <si>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</si>
  <si>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</si>
  <si>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</si>
  <si>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</si>
  <si>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</si>
  <si>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</si>
  <si>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</si>
  <si>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</si>
  <si>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</si>
  <si>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</si>
  <si>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</si>
  <si>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</si>
  <si>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</si>
  <si>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</si>
  <si>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</si>
  <si>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</si>
  <si>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</si>
  <si>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</si>
  <si>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</si>
  <si>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</si>
  <si>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</si>
  <si>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</si>
  <si>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</si>
  <si>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</si>
  <si>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</si>
  <si>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</si>
  <si>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</si>
  <si>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</si>
  <si>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</si>
  <si>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</si>
  <si>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</si>
  <si>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</si>
  <si>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</si>
  <si>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</si>
  <si>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</si>
  <si>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</si>
  <si>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</si>
  <si>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</si>
  <si>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</si>
  <si>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</si>
  <si>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</si>
  <si>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</si>
  <si>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</si>
  <si>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</si>
  <si>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</si>
  <si>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</si>
  <si>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</si>
  <si>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</si>
  <si>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</si>
  <si>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</si>
  <si>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</si>
  <si>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</si>
  <si>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</si>
  <si>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</si>
  <si>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</si>
  <si>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</si>
  <si>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</si>
  <si>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</si>
  <si>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</si>
  <si>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</si>
  <si>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</si>
  <si>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</si>
  <si>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</si>
  <si>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</si>
  <si>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</si>
  <si>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</si>
  <si>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</si>
  <si>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</si>
  <si>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</si>
  <si>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</si>
  <si>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</si>
  <si>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</si>
  <si>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</si>
  <si>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</si>
  <si>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</si>
  <si>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</si>
  <si>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</si>
  <si>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</si>
  <si>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</si>
  <si>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</si>
  <si>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</si>
  <si>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</si>
  <si>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</si>
  <si>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</si>
  <si>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</si>
  <si>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</si>
  <si>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</si>
  <si>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</si>
  <si>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</si>
  <si>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</si>
  <si>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</si>
  <si>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</si>
  <si>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</si>
  <si>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</si>
  <si>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</si>
  <si>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</si>
  <si>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</si>
  <si>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</si>
  <si>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</si>
  <si>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</si>
  <si>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</si>
  <si>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</si>
  <si>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</si>
  <si>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</si>
  <si>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</si>
  <si>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</si>
  <si>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</si>
  <si>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</si>
  <si>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</si>
  <si>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</si>
  <si>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</si>
  <si>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</si>
  <si>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</si>
  <si>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</si>
  <si>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</si>
  <si>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</si>
  <si>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</si>
  <si>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</si>
  <si>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</si>
  <si>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</si>
  <si>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</si>
  <si>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</si>
  <si>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</si>
  <si>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</si>
  <si>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</si>
  <si>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</si>
  <si>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</si>
  <si>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</si>
  <si>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</si>
  <si>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</si>
  <si>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</si>
  <si>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</si>
  <si>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</si>
  <si>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</si>
  <si>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</si>
  <si>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</si>
  <si>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</si>
  <si>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</si>
  <si>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</si>
  <si>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</si>
  <si>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</si>
  <si>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</si>
  <si>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</si>
  <si>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</si>
  <si>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</si>
  <si>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</si>
  <si>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</si>
  <si>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</si>
  <si>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</si>
  <si>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</si>
  <si>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</si>
  <si>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</si>
  <si>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</si>
  <si>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</si>
  <si>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</si>
  <si>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</si>
  <si>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</si>
  <si>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</si>
  <si>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</si>
  <si>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</si>
  <si>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</si>
  <si>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</si>
  <si>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</si>
  <si>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</si>
  <si>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</si>
  <si>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</si>
  <si>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</si>
  <si>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</si>
  <si>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</si>
  <si>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</si>
  <si>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</si>
  <si>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</si>
  <si>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</si>
  <si>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</si>
  <si>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</si>
  <si>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</si>
  <si>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</si>
  <si>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</si>
  <si>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</si>
  <si>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</si>
  <si>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</si>
  <si>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</si>
  <si>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</si>
  <si>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</si>
  <si>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</si>
  <si>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</si>
  <si>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</si>
  <si>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</si>
  <si>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</si>
  <si>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</si>
  <si>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</si>
  <si>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</si>
  <si>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</si>
  <si>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</si>
  <si>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</si>
  <si>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</si>
  <si>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</si>
  <si>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</si>
  <si>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</si>
  <si>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</si>
  <si>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</si>
  <si>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</si>
  <si>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</si>
  <si>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</si>
  <si>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</si>
  <si>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</si>
  <si>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</si>
  <si>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</si>
  <si>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</si>
  <si>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</si>
  <si>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</si>
  <si>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</si>
  <si>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</si>
  <si>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</si>
  <si>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</si>
  <si>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</si>
  <si>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</si>
  <si>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</si>
  <si>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</si>
  <si>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</si>
  <si>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</si>
  <si>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</si>
  <si>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</si>
  <si>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</si>
  <si>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</si>
  <si>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</si>
  <si>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</si>
  <si>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</si>
  <si>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</si>
  <si>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</si>
  <si>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</si>
  <si>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</si>
  <si>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</si>
  <si>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</si>
  <si>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</si>
  <si>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</si>
  <si>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</si>
  <si>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</si>
  <si>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</si>
  <si>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</si>
  <si>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</si>
  <si>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</si>
  <si>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</si>
  <si>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</si>
  <si>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</si>
  <si>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</si>
  <si>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</si>
  <si>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</si>
  <si>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</si>
  <si>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</si>
  <si>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</si>
  <si>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</si>
  <si>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</si>
  <si>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</si>
  <si>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</si>
  <si>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</si>
  <si>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</si>
  <si>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</si>
  <si>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</si>
  <si>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</si>
  <si>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</si>
  <si>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</si>
  <si>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</si>
  <si>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</si>
  <si>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</si>
  <si>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</si>
  <si>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</si>
  <si>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</si>
  <si>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</si>
  <si>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</si>
  <si>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</si>
  <si>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</si>
  <si>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</si>
  <si>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</si>
  <si>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</si>
  <si>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</si>
  <si>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</si>
  <si>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</si>
  <si>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</si>
  <si>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</si>
  <si>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</si>
  <si>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</si>
  <si>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</si>
  <si>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</si>
  <si>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</si>
  <si>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</si>
  <si>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</si>
  <si>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</si>
  <si>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</si>
  <si>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</si>
  <si>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</si>
  <si>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</si>
  <si>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</si>
  <si>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</si>
  <si>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</si>
  <si>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</si>
  <si>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</si>
  <si>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</si>
  <si>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</si>
  <si>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</si>
  <si>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</si>
  <si>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</si>
  <si>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</si>
  <si>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</si>
  <si>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</si>
  <si>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</si>
  <si>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</si>
  <si>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</si>
  <si>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</si>
  <si>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</si>
  <si>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</si>
  <si>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</si>
  <si>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</si>
  <si>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</si>
  <si>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</si>
  <si>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</si>
  <si>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</si>
  <si>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</si>
  <si>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</si>
  <si>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</si>
  <si>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</si>
  <si>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</si>
  <si>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</si>
  <si>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</si>
  <si>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</si>
  <si>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</si>
  <si>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</si>
  <si>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</si>
  <si>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</si>
  <si>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</si>
  <si>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</si>
  <si>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</si>
  <si>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</si>
  <si>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</si>
  <si>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</si>
  <si>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</si>
  <si>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</si>
  <si>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</si>
  <si>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</si>
  <si>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</si>
  <si>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</si>
  <si>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</si>
  <si>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</si>
  <si>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</si>
  <si>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</si>
  <si>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</si>
  <si>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</si>
  <si>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</si>
  <si>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</si>
  <si>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</si>
  <si>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</si>
  <si>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</si>
  <si>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</si>
  <si>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</si>
  <si>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</si>
  <si>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</si>
  <si>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</si>
  <si>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</si>
  <si>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</si>
  <si>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</si>
  <si>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</si>
  <si>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</si>
  <si>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</si>
  <si>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</si>
  <si>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</si>
  <si>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</si>
  <si>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</si>
  <si>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</si>
  <si>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</si>
  <si>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</si>
  <si>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</si>
  <si>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</si>
  <si>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</si>
  <si>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</si>
  <si>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</si>
  <si>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</si>
  <si>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</si>
  <si>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</si>
  <si>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</si>
  <si>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</si>
  <si>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</si>
  <si>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</si>
  <si>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</si>
  <si>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</si>
  <si>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</si>
  <si>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</si>
  <si>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</si>
  <si>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</si>
  <si>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</si>
  <si>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</si>
  <si>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</si>
  <si>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</si>
  <si>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</si>
  <si>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</si>
  <si>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</si>
  <si>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</si>
  <si>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</si>
  <si>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</si>
  <si>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</si>
  <si>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</si>
  <si>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</si>
  <si>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</si>
  <si>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</si>
  <si>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</si>
  <si>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</si>
  <si>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</si>
  <si>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</si>
  <si>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</si>
  <si>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</si>
  <si>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</si>
  <si>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</si>
  <si>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</si>
  <si>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</si>
  <si>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</si>
  <si>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</si>
  <si>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</si>
  <si>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</si>
  <si>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</si>
  <si>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</si>
  <si>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</si>
  <si>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</si>
  <si>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</si>
  <si>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</si>
  <si>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</si>
  <si>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</si>
  <si>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</si>
  <si>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</si>
  <si>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</si>
  <si>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</si>
  <si>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</si>
  <si>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</si>
  <si>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</si>
  <si>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</si>
  <si>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</si>
  <si>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</si>
  <si>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</si>
  <si>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</si>
  <si>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</si>
  <si>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</si>
  <si>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</si>
  <si>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</si>
  <si>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</si>
  <si>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</si>
  <si>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</si>
  <si>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</si>
  <si>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</si>
  <si>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</si>
  <si>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</si>
  <si>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</si>
  <si>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</si>
  <si>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</si>
  <si>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</si>
  <si>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</si>
  <si>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</si>
  <si>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</si>
  <si>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</si>
  <si>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</si>
  <si>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</si>
  <si>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</si>
  <si>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</si>
  <si>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</si>
  <si>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</si>
  <si>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</si>
  <si>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</si>
  <si>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</si>
  <si>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</si>
  <si>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</si>
  <si>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</si>
  <si>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</si>
  <si>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</si>
  <si>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</si>
  <si>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</si>
  <si>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</si>
  <si>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</si>
  <si>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</si>
  <si>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</si>
  <si>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</si>
  <si>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</si>
  <si>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</si>
  <si>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</si>
  <si>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</si>
  <si>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</si>
  <si>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</si>
  <si>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</si>
  <si>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</si>
  <si>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</si>
  <si>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</si>
  <si>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</si>
  <si>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</si>
  <si>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</si>
  <si>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</si>
  <si>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</si>
  <si>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</si>
  <si>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</si>
  <si>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</si>
  <si>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</si>
  <si>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</si>
  <si>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</si>
  <si>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</si>
  <si>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</si>
  <si>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</si>
  <si>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</si>
  <si>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</si>
  <si>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</si>
  <si>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</si>
  <si>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</si>
  <si>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</si>
  <si>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</si>
  <si>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</si>
  <si>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</si>
  <si>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</si>
  <si>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</si>
  <si>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</si>
  <si>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</si>
  <si>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</si>
  <si>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</si>
  <si>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</si>
  <si>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</si>
  <si>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</si>
  <si>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</si>
  <si>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</si>
  <si>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</si>
  <si>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</si>
  <si>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</si>
  <si>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</si>
  <si>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</si>
  <si>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</si>
  <si>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</si>
  <si>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</si>
  <si>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</si>
  <si>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</si>
  <si>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</si>
  <si>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</si>
  <si>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</si>
  <si>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</si>
  <si>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</si>
  <si>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</si>
  <si>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</si>
  <si>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</si>
  <si>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</si>
  <si>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</si>
  <si>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</si>
  <si>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</si>
  <si>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</si>
  <si>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</si>
  <si>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</si>
  <si>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</si>
  <si>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</si>
  <si>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</si>
  <si>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</si>
  <si>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</si>
  <si>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</si>
  <si>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</si>
  <si>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</si>
  <si>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</si>
  <si>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</si>
  <si>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</si>
  <si>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</si>
  <si>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</si>
  <si>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</si>
  <si>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</si>
  <si>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</si>
  <si>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</si>
  <si>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</si>
  <si>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</si>
  <si>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</si>
  <si>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</si>
  <si>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</si>
  <si>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</si>
  <si>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</si>
  <si>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</si>
  <si>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</si>
  <si>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</si>
  <si>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</si>
  <si>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</si>
  <si>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</si>
  <si>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</si>
  <si>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</si>
  <si>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</si>
  <si>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</si>
  <si>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</si>
  <si>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</si>
  <si>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</si>
  <si>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</si>
  <si>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</si>
  <si>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</si>
  <si>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</si>
  <si>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</si>
  <si>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</si>
  <si>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</si>
  <si>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</si>
  <si>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</si>
  <si>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</si>
  <si>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</si>
  <si>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</si>
  <si>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</si>
  <si>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</si>
  <si>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</si>
  <si>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</si>
  <si>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</si>
  <si>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</si>
  <si>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</si>
  <si>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</si>
  <si>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</si>
  <si>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</si>
  <si>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</si>
  <si>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</si>
  <si>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</si>
  <si>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</si>
  <si>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</si>
  <si>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</si>
  <si>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</si>
  <si>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</si>
  <si>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</si>
  <si>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</si>
  <si>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</si>
  <si>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</si>
  <si>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</si>
  <si>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</si>
  <si>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</si>
  <si>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</si>
  <si>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</si>
  <si>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</si>
  <si>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</si>
  <si>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</si>
  <si>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</si>
  <si>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</si>
  <si>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</si>
  <si>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</si>
  <si>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</si>
  <si>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</si>
  <si>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</si>
  <si>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</si>
  <si>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</si>
  <si>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</si>
  <si>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</si>
  <si>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</si>
  <si>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</si>
  <si>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</si>
  <si>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</si>
  <si>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</si>
  <si>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</si>
  <si>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</si>
  <si>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</si>
  <si>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</si>
  <si>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</si>
  <si>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</si>
  <si>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</si>
  <si>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</si>
  <si>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</si>
  <si>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</si>
  <si>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</si>
  <si>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</si>
  <si>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</si>
  <si>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</si>
  <si>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</si>
  <si>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</si>
  <si>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</si>
  <si>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</si>
  <si>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</si>
  <si>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</si>
  <si>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</si>
  <si>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</si>
  <si>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</si>
  <si>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</si>
  <si>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</si>
  <si>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</si>
  <si>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</si>
  <si>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</si>
  <si>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</si>
  <si>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</si>
  <si>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</si>
  <si>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</si>
  <si>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</si>
  <si>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</si>
  <si>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</si>
  <si>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</si>
  <si>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</si>
  <si>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</si>
  <si>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</si>
  <si>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</si>
  <si>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</si>
  <si>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</si>
  <si>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</si>
  <si>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</si>
  <si>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</si>
  <si>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</si>
  <si>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</si>
  <si>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</si>
  <si>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</si>
  <si>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</si>
  <si>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</si>
  <si>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</si>
  <si>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</si>
  <si>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</si>
  <si>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</si>
  <si>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</si>
  <si>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</si>
  <si>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</si>
  <si>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</si>
  <si>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</si>
  <si>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</si>
  <si>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</si>
  <si>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</si>
  <si>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</si>
  <si>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</si>
  <si>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</si>
  <si>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</si>
  <si>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</si>
  <si>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</si>
  <si>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</si>
  <si>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</si>
  <si>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</si>
  <si>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</si>
  <si>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</si>
  <si>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</si>
  <si>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</si>
  <si>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</si>
  <si>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</si>
  <si>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</si>
  <si>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</si>
  <si>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</si>
  <si>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</si>
  <si>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</si>
  <si>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</si>
  <si>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</si>
  <si>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</si>
  <si>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</si>
  <si>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</si>
  <si>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</si>
  <si>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</si>
  <si>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</si>
  <si>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</si>
  <si>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</si>
  <si>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</si>
  <si>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</si>
  <si>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</si>
  <si>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</si>
  <si>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</si>
  <si>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</si>
  <si>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</si>
  <si>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</si>
  <si>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</si>
  <si>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</si>
  <si>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</si>
  <si>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</si>
  <si>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</si>
  <si>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</si>
  <si>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</si>
  <si>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</si>
  <si>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</si>
  <si>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</si>
  <si>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</si>
  <si>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</si>
  <si>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</si>
  <si>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</si>
  <si>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</si>
  <si>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</si>
  <si>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</si>
  <si>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</si>
  <si>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</si>
  <si>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</si>
  <si>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</si>
  <si>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</si>
  <si>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</si>
  <si>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</si>
  <si>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</si>
  <si>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</si>
  <si>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</si>
  <si>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</si>
  <si>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</si>
  <si>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</si>
  <si>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</si>
  <si>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</si>
  <si>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</si>
  <si>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</si>
  <si>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</si>
  <si>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</si>
  <si>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</si>
  <si>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</si>
  <si>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</si>
  <si>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</si>
  <si>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</si>
  <si>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</si>
  <si>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</si>
  <si>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</si>
  <si>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</si>
  <si>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</si>
  <si>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</si>
  <si>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</si>
  <si>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</si>
  <si>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</si>
  <si>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</si>
  <si>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</si>
  <si>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</si>
  <si>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</si>
  <si>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</si>
  <si>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</si>
  <si>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</si>
  <si>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</si>
  <si>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</si>
  <si>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</si>
  <si>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</si>
  <si>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</si>
  <si>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</si>
  <si>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</si>
  <si>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</si>
  <si>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</si>
  <si>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</si>
  <si>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</si>
  <si>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</si>
  <si>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</si>
  <si>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</si>
  <si>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</si>
  <si>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</si>
  <si>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</si>
  <si>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</si>
  <si>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</si>
  <si>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</si>
  <si>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</si>
  <si>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</si>
  <si>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</si>
  <si>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</si>
  <si>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</si>
  <si>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</si>
  <si>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</si>
  <si>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</si>
  <si>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</si>
  <si>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</si>
  <si>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</si>
  <si>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</si>
  <si>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</si>
  <si>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</si>
  <si>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</si>
  <si>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</si>
  <si>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</si>
  <si>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</si>
  <si>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</si>
  <si>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</si>
  <si>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</si>
  <si>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</si>
  <si>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</si>
  <si>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</si>
  <si>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</si>
  <si>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</si>
  <si>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</si>
  <si>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</si>
  <si>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</si>
  <si>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</si>
  <si>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</si>
  <si>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</si>
  <si>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</si>
  <si>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</si>
  <si>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</si>
  <si>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</si>
  <si>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</si>
  <si>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</si>
  <si>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</si>
  <si>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</si>
  <si>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</si>
  <si>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</si>
  <si>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</si>
  <si>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</si>
  <si>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</si>
  <si>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</si>
  <si>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</si>
  <si>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</si>
  <si>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</si>
  <si>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</si>
  <si>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</si>
  <si>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</si>
  <si>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</si>
  <si>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</si>
  <si>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</si>
  <si>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</si>
  <si>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</si>
  <si>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</si>
  <si>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</si>
  <si>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</si>
  <si>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</si>
  <si>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</si>
  <si>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</si>
  <si>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</si>
  <si>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</si>
  <si>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</si>
  <si>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</si>
  <si>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</si>
  <si>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</si>
  <si>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</si>
  <si>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</si>
  <si>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</si>
  <si>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</si>
  <si>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</si>
  <si>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</si>
  <si>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</si>
  <si>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</si>
  <si>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</si>
  <si>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</si>
  <si>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</si>
  <si>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</si>
  <si>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</si>
  <si>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</si>
  <si>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</si>
  <si>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</si>
  <si>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</si>
  <si>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</si>
  <si>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</si>
  <si>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</si>
  <si>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</si>
  <si>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</si>
  <si>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</si>
  <si>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</si>
  <si>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</si>
  <si>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</si>
  <si>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</si>
  <si>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</si>
  <si>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</si>
  <si>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</si>
  <si>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</si>
  <si>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</si>
  <si>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</si>
  <si>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</si>
  <si>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</si>
  <si>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</si>
  <si>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</si>
  <si>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</si>
  <si>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</si>
  <si>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</si>
  <si>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</si>
  <si>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</si>
  <si>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</si>
  <si>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</si>
  <si>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</si>
  <si>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</si>
  <si>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</si>
  <si>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</si>
  <si>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</si>
  <si>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</si>
  <si>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</si>
  <si>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</si>
  <si>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</si>
  <si>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</si>
  <si>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</si>
  <si>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</si>
  <si>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</si>
  <si>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</si>
  <si>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</si>
  <si>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</si>
  <si>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</si>
  <si>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</si>
  <si>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</si>
  <si>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</si>
  <si>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</si>
  <si>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</si>
  <si>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</si>
  <si>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</si>
  <si>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</si>
  <si>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</si>
  <si>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</si>
  <si>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</si>
  <si>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</si>
  <si>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</si>
  <si>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</si>
  <si>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</si>
  <si>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</si>
  <si>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</si>
  <si>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</si>
  <si>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</si>
  <si>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</si>
  <si>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</si>
  <si>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</si>
  <si>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</si>
  <si>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</si>
  <si>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</si>
  <si>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</si>
  <si>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</si>
  <si>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</si>
  <si>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</si>
  <si>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</si>
  <si>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</si>
  <si>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</si>
  <si>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</si>
  <si>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</si>
  <si>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</si>
  <si>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</si>
  <si>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</si>
  <si>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</si>
  <si>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</si>
  <si>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</si>
  <si>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</si>
  <si>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</si>
  <si>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</si>
  <si>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</si>
  <si>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</si>
  <si>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</si>
  <si>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</si>
  <si>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</si>
  <si>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</si>
  <si>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</si>
  <si>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</si>
  <si>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</si>
  <si>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</si>
  <si>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</si>
  <si>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</si>
  <si>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</si>
  <si>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</si>
  <si>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</si>
  <si>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</si>
  <si>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</si>
  <si>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</si>
  <si>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</si>
  <si>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</si>
  <si>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</si>
  <si>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</si>
  <si>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</si>
  <si>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</si>
  <si>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</si>
  <si>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</si>
  <si>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</si>
  <si>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</si>
  <si>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</si>
  <si>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</si>
  <si>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</si>
  <si>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</si>
  <si>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</si>
  <si>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</si>
  <si>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</si>
  <si>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</si>
  <si>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</si>
  <si>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</si>
  <si>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</si>
  <si>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</si>
  <si>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</si>
  <si>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</si>
  <si>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</si>
  <si>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</si>
  <si>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</si>
  <si>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</si>
  <si>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</si>
  <si>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</si>
  <si>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</si>
  <si>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</si>
  <si>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</si>
  <si>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</si>
  <si>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</si>
  <si>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</si>
  <si>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</si>
  <si>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</si>
  <si>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</si>
  <si>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</si>
  <si>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</si>
  <si>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</si>
  <si>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</si>
  <si>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</si>
  <si>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</si>
  <si>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</si>
  <si>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</si>
  <si>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</si>
  <si>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</si>
  <si>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</si>
  <si>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</si>
  <si>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</si>
  <si>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</si>
  <si>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</si>
  <si>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</si>
  <si>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</si>
  <si>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</si>
  <si>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</si>
  <si>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</si>
  <si>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</si>
  <si>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</si>
  <si>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</si>
  <si>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</si>
  <si>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</si>
  <si>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</si>
  <si>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</si>
  <si>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</si>
  <si>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</si>
  <si>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</si>
  <si>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</si>
  <si>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</si>
  <si>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</si>
  <si>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</si>
  <si>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</si>
  <si>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</si>
  <si>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</si>
  <si>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</si>
  <si>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</si>
  <si>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</si>
  <si>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</si>
  <si>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</si>
  <si>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</si>
  <si>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</si>
  <si>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</si>
  <si>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</si>
  <si>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</si>
  <si>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</si>
  <si>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</si>
  <si>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</si>
  <si>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</si>
  <si>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</si>
  <si>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</si>
  <si>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</si>
  <si>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</si>
  <si>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</si>
  <si>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</si>
  <si>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</si>
  <si>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</si>
  <si>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</si>
  <si>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</si>
  <si>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</si>
  <si>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</si>
  <si>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</si>
  <si>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</si>
  <si>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</si>
  <si>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</si>
  <si>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</si>
  <si>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</si>
  <si>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</si>
  <si>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</si>
  <si>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</si>
  <si>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</si>
  <si>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</si>
  <si>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</si>
  <si>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</si>
  <si>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</si>
  <si>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</si>
  <si>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</si>
  <si>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</si>
  <si>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</si>
  <si>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</si>
  <si>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</si>
  <si>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</si>
  <si>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</si>
  <si>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</si>
  <si>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</si>
  <si>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</si>
  <si>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</si>
  <si>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</si>
  <si>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</si>
  <si>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</si>
  <si>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</si>
  <si>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</si>
  <si>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</si>
  <si>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</si>
  <si>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</si>
  <si>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</si>
  <si>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</si>
  <si>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</si>
  <si>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</si>
  <si>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</si>
  <si>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</si>
  <si>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</si>
  <si>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</si>
  <si>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</si>
  <si>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</si>
  <si>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</si>
  <si>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</si>
  <si>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</si>
  <si>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</si>
  <si>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</si>
  <si>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</si>
  <si>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</si>
  <si>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</si>
  <si>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</si>
  <si>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</si>
  <si>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</si>
  <si>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</si>
  <si>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</si>
  <si>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</si>
  <si>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</si>
  <si>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</si>
  <si>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</si>
  <si>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</si>
  <si>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</si>
  <si>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</si>
  <si>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</si>
  <si>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</si>
  <si>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</si>
  <si>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</si>
  <si>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</si>
  <si>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</si>
  <si>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</si>
  <si>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</si>
  <si>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</si>
  <si>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</si>
  <si>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</si>
  <si>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</si>
  <si>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</si>
  <si>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</si>
  <si>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</si>
  <si>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</si>
  <si>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</si>
  <si>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</si>
  <si>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</si>
  <si>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</si>
  <si>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</si>
  <si>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</si>
  <si>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</si>
  <si>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</si>
  <si>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</si>
  <si>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</si>
  <si>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</si>
  <si>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</si>
  <si>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</si>
  <si>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</si>
  <si>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</si>
  <si>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</si>
  <si>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</si>
  <si>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</si>
  <si>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</si>
  <si>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</si>
  <si>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</si>
  <si>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</si>
  <si>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</si>
  <si>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</si>
  <si>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</si>
  <si>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</si>
  <si>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</si>
  <si>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</si>
  <si>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</si>
  <si>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</si>
  <si>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</si>
  <si>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</si>
  <si>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</si>
  <si>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</si>
  <si>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</si>
  <si>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</si>
  <si>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</si>
  <si>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</si>
  <si>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</si>
  <si>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</si>
  <si>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</si>
  <si>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</si>
  <si>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</si>
  <si>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</si>
  <si>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</si>
  <si>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</si>
  <si>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</si>
  <si>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</si>
  <si>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</si>
  <si>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</si>
  <si>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</si>
  <si>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</si>
  <si>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</si>
  <si>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</si>
  <si>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</si>
  <si>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</si>
  <si>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</si>
  <si>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</si>
  <si>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</si>
  <si>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</si>
  <si>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</si>
  <si>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</si>
  <si>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</si>
  <si>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</si>
  <si>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</si>
  <si>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</si>
  <si>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</si>
  <si>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</si>
  <si>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</si>
  <si>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</si>
  <si>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</si>
  <si>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</si>
  <si>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</si>
  <si>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</si>
  <si>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</si>
  <si>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</si>
  <si>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</si>
  <si>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</si>
  <si>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</si>
  <si>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</si>
  <si>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</si>
  <si>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</si>
  <si>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</si>
  <si>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</si>
  <si>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</si>
  <si>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</si>
  <si>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</si>
  <si>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</si>
  <si>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</si>
  <si>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</si>
  <si>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</si>
  <si>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</si>
  <si>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</si>
  <si>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</si>
  <si>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</si>
  <si>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</si>
  <si>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</si>
  <si>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</si>
  <si>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</si>
  <si>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</si>
  <si>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</si>
  <si>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</si>
  <si>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</si>
  <si>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</si>
  <si>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</si>
  <si>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</si>
  <si>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</si>
  <si>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</si>
  <si>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</si>
  <si>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</si>
  <si>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</si>
  <si>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</si>
  <si>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</si>
  <si>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</si>
  <si>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</si>
  <si>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</si>
  <si>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</si>
  <si>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</si>
  <si>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</si>
  <si>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</si>
  <si>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</si>
  <si>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</si>
  <si>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</si>
  <si>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</si>
  <si>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</si>
  <si>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</si>
  <si>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</si>
  <si>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</si>
  <si>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</si>
  <si>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</si>
  <si>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</si>
  <si>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</si>
  <si>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</si>
  <si>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</si>
  <si>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</si>
  <si>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</si>
  <si>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</si>
  <si>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</si>
  <si>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</si>
  <si>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</si>
  <si>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</si>
  <si>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</si>
  <si>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</si>
  <si>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</si>
  <si>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</si>
  <si>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</si>
  <si>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</si>
  <si>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</si>
  <si>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</si>
  <si>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</si>
  <si>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</si>
  <si>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</si>
  <si>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</si>
  <si>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</si>
  <si>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</si>
  <si>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</si>
  <si>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</si>
  <si>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</si>
  <si>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</si>
  <si>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</si>
  <si>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</si>
  <si>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</si>
  <si>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</si>
  <si>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</si>
  <si>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</si>
  <si>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</si>
  <si>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</si>
  <si>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</si>
  <si>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</si>
  <si>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</si>
  <si>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</si>
  <si>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</si>
  <si>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</si>
  <si>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</si>
  <si>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</si>
  <si>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</si>
  <si>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</si>
  <si>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</si>
  <si>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</si>
  <si>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</si>
  <si>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</si>
  <si>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</si>
  <si>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</si>
  <si>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</si>
  <si>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</si>
  <si>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</si>
  <si>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</si>
  <si>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</si>
  <si>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</si>
  <si>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</si>
  <si>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</si>
  <si>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</si>
  <si>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</si>
  <si>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</si>
  <si>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</si>
  <si>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</si>
  <si>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</si>
  <si>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</si>
  <si>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</si>
  <si>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</si>
  <si>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</si>
  <si>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</si>
  <si>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</si>
  <si>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</si>
  <si>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</si>
  <si>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</si>
  <si>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</si>
  <si>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</si>
  <si>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</si>
  <si>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</si>
  <si>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</si>
  <si>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</si>
  <si>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</si>
  <si>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</si>
  <si>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</si>
  <si>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</si>
  <si>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</si>
  <si>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</si>
  <si>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</si>
  <si>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</si>
  <si>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</si>
  <si>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</si>
  <si>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</si>
  <si>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</si>
  <si>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</si>
  <si>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</si>
  <si>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</si>
  <si>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</si>
  <si>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</si>
  <si>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</si>
  <si>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</si>
  <si>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</si>
  <si>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</si>
  <si>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</si>
  <si>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</si>
  <si>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</si>
  <si>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</si>
  <si>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</si>
  <si>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</si>
  <si>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</si>
  <si>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</si>
  <si>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</si>
  <si>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</si>
  <si>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</si>
  <si>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</si>
  <si>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</si>
  <si>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</si>
  <si>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</si>
  <si>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</si>
  <si>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</si>
  <si>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</si>
  <si>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</si>
  <si>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</si>
  <si>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</si>
  <si>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</si>
  <si>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</si>
  <si>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</si>
  <si>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</si>
  <si>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</si>
  <si>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</si>
  <si>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</si>
  <si>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</si>
  <si>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</si>
  <si>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</si>
  <si>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</si>
  <si>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</si>
  <si>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</si>
  <si>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</si>
  <si>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</si>
  <si>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</si>
  <si>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</si>
  <si>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</si>
  <si>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</si>
  <si>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</si>
  <si>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</si>
  <si>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</si>
  <si>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</si>
  <si>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</si>
  <si>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</si>
  <si>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</si>
  <si>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</si>
  <si>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</si>
  <si>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</si>
  <si>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</si>
  <si>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</si>
  <si>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</si>
  <si>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</si>
  <si>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</si>
  <si>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</si>
  <si>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</si>
  <si>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</si>
  <si>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</si>
  <si>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</si>
  <si>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</si>
  <si>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</si>
  <si>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</si>
  <si>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</si>
  <si>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</si>
  <si>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</si>
  <si>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</si>
  <si>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</si>
  <si>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</si>
  <si>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</si>
  <si>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</si>
  <si>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</si>
  <si>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</si>
  <si>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</si>
  <si>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</si>
  <si>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</si>
  <si>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</si>
  <si>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</si>
  <si>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</si>
  <si>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</si>
  <si>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</si>
  <si>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</si>
  <si>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</si>
  <si>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</si>
  <si>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</si>
  <si>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</si>
  <si>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</si>
  <si>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</si>
  <si>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</si>
  <si>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</si>
  <si>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</si>
  <si>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</si>
  <si>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</si>
  <si>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</si>
  <si>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</si>
  <si>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</si>
  <si>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</si>
  <si>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</si>
  <si>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</si>
  <si>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</si>
  <si>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</si>
  <si>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</si>
  <si>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</si>
  <si>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</si>
  <si>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</si>
  <si>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</si>
  <si>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</si>
  <si>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</si>
  <si>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</si>
  <si>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</si>
  <si>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</si>
  <si>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</si>
  <si>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</si>
  <si>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</si>
  <si>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</si>
  <si>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</si>
  <si>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</si>
  <si>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</si>
  <si>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</si>
  <si>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</si>
  <si>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</si>
  <si>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</si>
  <si>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</si>
  <si>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</si>
  <si>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</si>
  <si>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</si>
  <si>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</si>
  <si>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</si>
  <si>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</si>
  <si>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</si>
  <si>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</si>
  <si>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</si>
  <si>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</si>
  <si>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</si>
  <si>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</si>
  <si>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</si>
  <si>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</si>
  <si>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</si>
  <si>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</si>
  <si>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</si>
  <si>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</si>
  <si>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</si>
  <si>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</si>
  <si>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</si>
  <si>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</si>
  <si>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</si>
  <si>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</si>
  <si>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</si>
  <si>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</si>
  <si>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</si>
  <si>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</si>
  <si>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</si>
  <si>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</si>
  <si>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</si>
  <si>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</si>
  <si>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</si>
  <si>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</si>
  <si>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</si>
  <si>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</si>
  <si>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</si>
  <si>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</si>
  <si>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</si>
  <si>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</si>
  <si>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</si>
  <si>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</si>
  <si>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</si>
  <si>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</si>
  <si>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</si>
  <si>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</si>
  <si>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</si>
  <si>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</si>
  <si>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</si>
  <si>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</si>
  <si>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</si>
  <si>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</si>
  <si>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</si>
  <si>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</si>
  <si>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</si>
  <si>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</si>
  <si>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</si>
  <si>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</si>
  <si>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</si>
  <si>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</si>
  <si>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</si>
  <si>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</si>
  <si>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</si>
  <si>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</si>
  <si>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</si>
  <si>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</si>
  <si>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</si>
  <si>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</si>
  <si>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</si>
  <si>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</si>
  <si>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</si>
  <si>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</si>
  <si>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</si>
  <si>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</si>
  <si>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</si>
  <si>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</si>
  <si>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</si>
  <si>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</si>
  <si>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</si>
  <si>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</si>
  <si>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</si>
  <si>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</si>
  <si>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</si>
  <si>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</si>
  <si>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</si>
  <si>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</si>
  <si>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</si>
  <si>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</si>
  <si>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</si>
  <si>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</si>
  <si>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</si>
  <si>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</si>
  <si>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</si>
  <si>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</si>
  <si>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</si>
  <si>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</si>
  <si>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</si>
  <si>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</si>
  <si>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</si>
  <si>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</si>
  <si>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</si>
  <si>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</si>
  <si>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</si>
  <si>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</si>
  <si>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</si>
  <si>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</si>
  <si>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</si>
  <si>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</si>
  <si>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</si>
  <si>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</si>
  <si>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</si>
  <si>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</si>
  <si>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</si>
  <si>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</si>
  <si>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</si>
  <si>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</si>
  <si>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</si>
  <si>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</si>
  <si>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</si>
  <si>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</si>
  <si>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</si>
  <si>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</si>
  <si>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</si>
  <si>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</si>
  <si>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</si>
  <si>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</si>
  <si>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</si>
  <si>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</si>
  <si>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</si>
  <si>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</si>
  <si>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</si>
  <si>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</si>
  <si>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</si>
  <si>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</si>
  <si>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</si>
  <si>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</si>
  <si>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</si>
  <si>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</si>
  <si>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</si>
  <si>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</si>
  <si>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</si>
  <si>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</si>
  <si>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</si>
  <si>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</si>
  <si>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</si>
  <si>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</si>
  <si>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</si>
  <si>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</si>
  <si>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</si>
  <si>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</si>
  <si>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</si>
  <si>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</si>
  <si>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</si>
  <si>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</si>
  <si>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</si>
  <si>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</si>
  <si>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</si>
  <si>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</si>
  <si>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</si>
  <si>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</si>
  <si>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</si>
  <si>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</si>
  <si>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</si>
  <si>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</si>
  <si>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</si>
  <si>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</si>
  <si>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</si>
  <si>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</si>
  <si>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</si>
  <si>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</si>
  <si>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</si>
  <si>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</si>
  <si>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</si>
  <si>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</si>
  <si>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</si>
  <si>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</si>
  <si>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</si>
  <si>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</si>
  <si>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</si>
  <si>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</si>
  <si>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</si>
  <si>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</si>
  <si>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</si>
  <si>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</si>
  <si>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</si>
  <si>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</si>
  <si>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</si>
  <si>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</si>
  <si>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</si>
  <si>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</si>
  <si>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</si>
  <si>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</si>
  <si>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</si>
  <si>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</si>
  <si>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</si>
  <si>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</si>
  <si>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</si>
  <si>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</si>
  <si>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</si>
  <si>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</si>
  <si>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</si>
  <si>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</si>
  <si>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</si>
  <si>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</si>
  <si>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</si>
  <si>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</si>
  <si>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</si>
  <si>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</si>
  <si>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</si>
  <si>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</si>
  <si>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</si>
  <si>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</si>
  <si>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</si>
  <si>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</si>
  <si>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</si>
  <si>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</si>
  <si>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</si>
  <si>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</si>
  <si>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</si>
  <si>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</si>
  <si>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</si>
  <si>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</si>
  <si>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</si>
  <si>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</si>
  <si>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</si>
  <si>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</si>
  <si>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</si>
  <si>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</si>
  <si>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</si>
  <si>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</si>
  <si>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</si>
  <si>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</si>
  <si>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</si>
  <si>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</si>
  <si>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</si>
  <si>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</si>
  <si>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</si>
  <si>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</si>
  <si>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</si>
  <si>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</si>
  <si>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</si>
  <si>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</si>
  <si>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</si>
  <si>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</si>
  <si>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</si>
  <si>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</si>
  <si>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</si>
  <si>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</si>
  <si>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</si>
  <si>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</si>
  <si>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</si>
  <si>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</si>
  <si>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</si>
  <si>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</si>
  <si>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</si>
  <si>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</si>
  <si>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</si>
  <si>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</si>
  <si>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</si>
  <si>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</si>
  <si>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</si>
  <si>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</si>
  <si>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</si>
  <si>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</si>
  <si>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</si>
  <si>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</si>
  <si>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</si>
  <si>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</si>
  <si>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</si>
  <si>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</si>
  <si>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</si>
  <si>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</si>
  <si>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</si>
  <si>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</si>
  <si>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</si>
  <si>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</si>
  <si>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</si>
  <si>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</si>
  <si>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</si>
  <si>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</si>
  <si>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</si>
  <si>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</si>
  <si>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</si>
  <si>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</si>
  <si>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</si>
  <si>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</si>
  <si>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</si>
  <si>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</si>
  <si>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</si>
  <si>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</si>
  <si>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</si>
  <si>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</si>
  <si>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</si>
  <si>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</si>
  <si>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</si>
  <si>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</si>
  <si>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</si>
  <si>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</si>
  <si>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</si>
  <si>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</si>
  <si>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</si>
  <si>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</si>
  <si>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</si>
  <si>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</si>
  <si>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</si>
  <si>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</si>
  <si>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</si>
  <si>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</si>
  <si>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</si>
  <si>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</si>
  <si>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</si>
  <si>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</si>
  <si>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</si>
  <si>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</si>
  <si>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</si>
  <si>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</si>
  <si>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</si>
  <si>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</si>
  <si>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</si>
  <si>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</si>
  <si>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</si>
  <si>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</si>
  <si>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</si>
  <si>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</si>
  <si>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</si>
  <si>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</si>
  <si>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</si>
  <si>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</si>
  <si>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</si>
  <si>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</si>
  <si>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</si>
  <si>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</si>
  <si>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</si>
  <si>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</si>
  <si>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</si>
  <si>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</si>
  <si>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</si>
  <si>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</si>
  <si>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</si>
  <si>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</si>
  <si>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</si>
  <si>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</si>
  <si>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</si>
  <si>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</si>
  <si>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</si>
  <si>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</si>
  <si>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</si>
  <si>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</si>
  <si>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</si>
  <si>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</si>
  <si>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</si>
  <si>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</si>
  <si>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</si>
  <si>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</si>
  <si>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</si>
  <si>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</si>
  <si>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</si>
  <si>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</si>
  <si>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</si>
  <si>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</si>
  <si>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</si>
  <si>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</si>
  <si>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</si>
  <si>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</si>
  <si>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</si>
  <si>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</si>
  <si>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</si>
  <si>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</si>
  <si>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</si>
  <si>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</si>
  <si>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</si>
  <si>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</si>
  <si>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</si>
  <si>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</si>
  <si>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</si>
  <si>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</si>
  <si>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</si>
  <si>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</si>
  <si>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</si>
  <si>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</si>
  <si>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</si>
  <si>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</si>
  <si>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</si>
  <si>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</si>
  <si>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</si>
  <si>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</si>
  <si>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</si>
  <si>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</si>
  <si>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</si>
  <si>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</si>
  <si>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</si>
  <si>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</si>
  <si>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</si>
  <si>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</si>
  <si>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</si>
  <si>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</si>
  <si>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</si>
  <si>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</si>
  <si>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</si>
  <si>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</si>
  <si>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</si>
  <si>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</si>
  <si>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</si>
  <si>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</si>
  <si>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</si>
  <si>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</si>
  <si>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</si>
  <si>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</si>
  <si>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</si>
  <si>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</si>
  <si>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</si>
  <si>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</si>
  <si>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</si>
  <si>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</si>
  <si>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</si>
  <si>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</si>
  <si>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</si>
  <si>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</si>
  <si>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</si>
  <si>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</si>
  <si>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</si>
  <si>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</si>
  <si>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</si>
  <si>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</si>
  <si>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</si>
  <si>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</si>
  <si>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</si>
  <si>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</si>
  <si>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</si>
  <si>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</si>
  <si>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</si>
  <si>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</si>
  <si>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</si>
  <si>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</si>
  <si>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</si>
  <si>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</si>
  <si>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</si>
  <si>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</si>
  <si>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</si>
  <si>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</si>
  <si>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</si>
  <si>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</si>
  <si>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</si>
  <si>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</si>
  <si>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</si>
  <si>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</si>
  <si>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</si>
  <si>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</si>
  <si>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</si>
  <si>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</si>
  <si>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</si>
  <si>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</si>
  <si>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</si>
  <si>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</si>
  <si>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</si>
  <si>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</si>
  <si>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</si>
  <si>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</si>
  <si>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</si>
  <si>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</si>
  <si>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</si>
  <si>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</si>
  <si>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</si>
  <si>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</si>
  <si>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</si>
  <si>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</si>
  <si>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</si>
  <si>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</si>
  <si>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</si>
  <si>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</si>
  <si>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</si>
  <si>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</si>
  <si>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</si>
  <si>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</si>
  <si>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</si>
  <si>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</si>
  <si>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</si>
  <si>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</si>
  <si>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</si>
  <si>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</si>
  <si>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</si>
  <si>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</si>
  <si>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</si>
  <si>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</si>
  <si>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</si>
  <si>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</si>
  <si>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</si>
  <si>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</si>
  <si>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</si>
  <si>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</si>
  <si>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</si>
  <si>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</si>
  <si>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</si>
  <si>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</si>
  <si>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</si>
  <si>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</si>
  <si>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</si>
  <si>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</si>
  <si>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</si>
  <si>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</si>
  <si>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</si>
  <si>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</si>
  <si>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</si>
  <si>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</si>
  <si>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</si>
  <si>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</si>
  <si>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</si>
  <si>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</si>
  <si>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</si>
  <si>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</si>
  <si>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</si>
  <si>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</si>
  <si>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</si>
  <si>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</si>
  <si>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</si>
  <si>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</si>
  <si>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</si>
  <si>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</si>
  <si>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</si>
  <si>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</si>
  <si>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</si>
  <si>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</si>
  <si>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</si>
  <si>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</si>
  <si>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</si>
  <si>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</si>
  <si>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</si>
  <si>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</si>
  <si>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</si>
  <si>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</si>
  <si>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</si>
  <si>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</si>
  <si>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</si>
  <si>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</si>
  <si>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</si>
  <si>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</si>
  <si>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</si>
  <si>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</si>
  <si>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</si>
  <si>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</si>
  <si>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</si>
  <si>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</si>
  <si>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</si>
  <si>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</si>
  <si>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</si>
  <si>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</si>
  <si>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</si>
  <si>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</si>
  <si>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</si>
  <si>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</si>
  <si>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</si>
  <si>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</si>
  <si>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</si>
  <si>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</si>
  <si>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</si>
  <si>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</si>
  <si>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</si>
  <si>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</si>
  <si>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</si>
  <si>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</si>
  <si>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</si>
  <si>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</si>
  <si>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</si>
  <si>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</si>
  <si>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</si>
  <si>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</si>
  <si>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</si>
  <si>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</si>
  <si>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</si>
  <si>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</si>
  <si>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</si>
  <si>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</si>
  <si>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</si>
  <si>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</si>
  <si>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</si>
  <si>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</si>
  <si>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</si>
  <si>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</si>
  <si>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</si>
  <si>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</si>
  <si>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</si>
  <si>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</si>
  <si>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</si>
  <si>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</si>
  <si>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</si>
  <si>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</si>
  <si>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</si>
  <si>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</si>
  <si>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</si>
  <si>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</si>
  <si>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</si>
  <si>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</si>
  <si>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</si>
  <si>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</si>
  <si>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</si>
  <si>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</si>
  <si>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</si>
  <si>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</si>
  <si>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</si>
  <si>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</si>
  <si>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</si>
  <si>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</si>
  <si>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</si>
  <si>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</si>
  <si>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</si>
  <si>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</si>
  <si>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</si>
  <si>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</si>
  <si>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</si>
  <si>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</si>
  <si>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</si>
  <si>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</si>
  <si>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</si>
  <si>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</si>
  <si>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</si>
  <si>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</si>
  <si>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</si>
  <si>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</si>
  <si>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</si>
  <si>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</si>
  <si>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</si>
  <si>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</si>
  <si>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</si>
  <si>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</si>
  <si>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</si>
  <si>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</si>
  <si>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</si>
  <si>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</si>
  <si>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</si>
  <si>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</si>
  <si>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</si>
  <si>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</si>
  <si>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</si>
  <si>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</si>
  <si>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</si>
  <si>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</si>
  <si>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</si>
  <si>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</si>
  <si>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</si>
  <si>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</si>
  <si>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</si>
  <si>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</si>
  <si>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</si>
  <si>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</si>
  <si>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</si>
  <si>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</si>
  <si>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</si>
  <si>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</si>
  <si>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</si>
  <si>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</si>
  <si>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</si>
  <si>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</si>
  <si>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</si>
  <si>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</si>
  <si>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</si>
  <si>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</si>
  <si>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</si>
  <si>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</si>
  <si>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</si>
  <si>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</si>
  <si>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</si>
  <si>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</si>
  <si>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</si>
  <si>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</si>
  <si>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</si>
  <si>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</si>
  <si>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</si>
  <si>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</si>
  <si>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</si>
  <si>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</si>
  <si>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</si>
  <si>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</si>
  <si>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</si>
  <si>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</si>
  <si>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</si>
  <si>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</si>
  <si>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</si>
  <si>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</si>
  <si>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</si>
  <si>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</si>
  <si>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</si>
  <si>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</si>
  <si>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</si>
  <si>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</si>
  <si>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</si>
  <si>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</si>
  <si>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</si>
  <si>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</si>
  <si>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</si>
  <si>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</si>
  <si>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</si>
  <si>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</si>
  <si>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</si>
  <si>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</si>
  <si>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</si>
  <si>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</si>
  <si>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</si>
  <si>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</si>
  <si>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</si>
  <si>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</si>
  <si>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</si>
  <si>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</si>
  <si>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</si>
  <si>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</si>
  <si>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</si>
  <si>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</si>
  <si>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</si>
  <si>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</si>
  <si>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</si>
  <si>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</si>
  <si>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</si>
  <si>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</si>
  <si>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</si>
  <si>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</si>
  <si>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</si>
  <si>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</si>
  <si>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</si>
  <si>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</si>
  <si>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</si>
  <si>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</si>
  <si>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</si>
  <si>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</si>
  <si>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</si>
  <si>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</si>
  <si>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</si>
  <si>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</si>
  <si>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</si>
  <si>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</si>
  <si>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</si>
  <si>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</si>
  <si>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</si>
  <si>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</si>
  <si>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</si>
  <si>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</si>
  <si>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</si>
  <si>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</si>
  <si>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</si>
  <si>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</si>
  <si>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</si>
  <si>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</si>
  <si>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</si>
  <si>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</si>
  <si>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</si>
  <si>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</si>
  <si>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</si>
  <si>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</si>
  <si>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</si>
  <si>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</si>
  <si>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</si>
  <si>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</si>
  <si>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</si>
  <si>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</si>
  <si>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</si>
  <si>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</si>
  <si>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</si>
  <si>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</si>
  <si>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</si>
  <si>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</si>
  <si>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</si>
  <si>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</si>
  <si>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</si>
  <si>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</si>
  <si>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</si>
  <si>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</si>
  <si>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</si>
  <si>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</si>
  <si>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</si>
  <si>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</si>
  <si>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</si>
  <si>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</si>
  <si>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</si>
  <si>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</si>
  <si>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</si>
  <si>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</si>
  <si>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</si>
  <si>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</si>
  <si>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</si>
  <si>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</si>
  <si>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</si>
  <si>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</si>
  <si>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</si>
  <si>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</si>
  <si>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</si>
  <si>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</si>
  <si>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</si>
  <si>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</si>
  <si>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</si>
  <si>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</si>
  <si>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</si>
  <si>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</si>
  <si>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</si>
  <si>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</si>
  <si>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</si>
  <si>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</si>
  <si>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</si>
  <si>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</si>
  <si>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</si>
  <si>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</si>
  <si>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</si>
  <si>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</si>
  <si>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</si>
  <si>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</si>
  <si>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</si>
  <si>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</si>
  <si>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</si>
  <si>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</si>
  <si>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</si>
  <si>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</si>
  <si>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</si>
  <si>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</si>
  <si>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</si>
  <si>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</si>
  <si>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</si>
  <si>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</si>
  <si>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</si>
  <si>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</si>
  <si>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</si>
  <si>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</si>
  <si>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</si>
  <si>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</si>
  <si>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</si>
  <si>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</si>
  <si>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</si>
  <si>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</si>
  <si>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</si>
  <si>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</si>
  <si>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</si>
  <si>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</si>
  <si>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</si>
  <si>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</si>
  <si>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</si>
  <si>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</si>
  <si>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</si>
  <si>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</si>
  <si>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</si>
  <si>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</si>
  <si>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</si>
  <si>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</si>
  <si>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</si>
  <si>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</si>
  <si>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</si>
  <si>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</si>
  <si>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</si>
  <si>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</si>
  <si>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</si>
  <si>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</si>
  <si>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</si>
  <si>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</si>
  <si>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</si>
  <si>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</si>
  <si>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</si>
  <si>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</si>
  <si>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</si>
  <si>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</si>
  <si>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</si>
  <si>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</si>
  <si>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</si>
  <si>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</si>
  <si>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</si>
  <si>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</si>
  <si>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</si>
  <si>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</si>
  <si>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</si>
  <si>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</si>
  <si>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</si>
  <si>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</si>
  <si>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</si>
  <si>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</si>
  <si>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</si>
  <si>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</si>
  <si>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</si>
  <si>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</si>
  <si>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</si>
  <si>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</si>
  <si>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</si>
  <si>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</si>
  <si>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</si>
  <si>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</si>
  <si>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</si>
  <si>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</si>
  <si>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</si>
  <si>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</si>
  <si>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</si>
  <si>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</si>
  <si>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</si>
  <si>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</si>
  <si>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</si>
  <si>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</si>
  <si>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</si>
  <si>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</si>
  <si>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</si>
  <si>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</si>
  <si>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</si>
  <si>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</si>
  <si>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</si>
  <si>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</si>
  <si>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</si>
  <si>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</si>
  <si>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</si>
  <si>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</si>
  <si>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</si>
  <si>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</si>
  <si>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</si>
  <si>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</si>
  <si>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</si>
  <si>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</si>
  <si>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</si>
  <si>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</si>
  <si>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</si>
  <si>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</si>
  <si>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</si>
  <si>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</si>
  <si>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</si>
  <si>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</si>
  <si>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</si>
  <si>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</si>
  <si>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</si>
  <si>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</si>
  <si>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</si>
  <si>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</si>
  <si>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</si>
  <si>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</si>
  <si>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</si>
  <si>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</si>
  <si>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</si>
  <si>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</si>
  <si>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</si>
  <si>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</si>
  <si>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</si>
  <si>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</si>
  <si>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</si>
  <si>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</si>
  <si>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</si>
  <si>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</si>
  <si>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</si>
  <si>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</si>
  <si>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</si>
  <si>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</si>
  <si>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</si>
  <si>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</si>
  <si>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</si>
  <si>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</si>
  <si>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</si>
  <si>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</si>
  <si>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</si>
  <si>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</si>
  <si>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</si>
  <si>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</si>
  <si>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</si>
  <si>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</si>
  <si>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</si>
  <si>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</si>
  <si>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</si>
  <si>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</si>
  <si>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</si>
  <si>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</si>
  <si>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</si>
  <si>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</si>
  <si>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</si>
  <si>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</si>
  <si>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</si>
  <si>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</si>
  <si>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</si>
  <si>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</si>
  <si>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</si>
  <si>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</si>
  <si>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</si>
  <si>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</si>
  <si>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</si>
  <si>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</si>
  <si>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</si>
  <si>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</si>
  <si>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</si>
  <si>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</si>
  <si>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</si>
  <si>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</si>
  <si>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</si>
  <si>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</si>
  <si>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</si>
  <si>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</si>
  <si>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</si>
  <si>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</si>
  <si>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</si>
  <si>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</si>
  <si>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</si>
  <si>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</si>
  <si>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</si>
  <si>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</si>
  <si>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</si>
  <si>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</si>
  <si>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</si>
  <si>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</si>
  <si>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</si>
  <si>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</si>
  <si>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</si>
  <si>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</si>
  <si>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</si>
  <si>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</si>
  <si>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</si>
  <si>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</si>
  <si>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</si>
  <si>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</si>
  <si>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</si>
  <si>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</si>
  <si>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</si>
  <si>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</si>
  <si>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</si>
  <si>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</si>
  <si>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</si>
  <si>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</si>
  <si>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</si>
  <si>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</si>
  <si>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</si>
  <si>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</si>
  <si>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</si>
  <si>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</si>
  <si>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</si>
  <si>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</si>
  <si>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</si>
  <si>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</si>
  <si>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</si>
  <si>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</si>
  <si>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</si>
  <si>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</si>
  <si>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</si>
  <si>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</si>
  <si>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</si>
  <si>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</si>
  <si>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</si>
  <si>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</si>
  <si>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</si>
  <si>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</si>
  <si>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</si>
  <si>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</si>
  <si>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</si>
  <si>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</si>
  <si>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</si>
  <si>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</si>
  <si>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</si>
  <si>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</si>
  <si>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</si>
  <si>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</si>
  <si>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</si>
  <si>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</si>
  <si>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</si>
  <si>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</si>
  <si>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</si>
  <si>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</si>
  <si>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</si>
  <si>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</si>
  <si>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</si>
  <si>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</si>
  <si>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</si>
  <si>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</si>
  <si>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</si>
  <si>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</si>
  <si>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</si>
  <si>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</si>
  <si>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</si>
  <si>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</si>
  <si>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</si>
  <si>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</si>
  <si>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</si>
  <si>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</si>
  <si>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</si>
  <si>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</si>
  <si>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</si>
  <si>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</si>
  <si>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</si>
  <si>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</si>
  <si>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</si>
  <si>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</si>
  <si>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</si>
  <si>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</si>
  <si>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</si>
  <si>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</si>
  <si>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</si>
  <si>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</si>
  <si>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</si>
  <si>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</si>
  <si>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</si>
  <si>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</si>
  <si>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</si>
  <si>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</si>
  <si>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</si>
  <si>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</si>
  <si>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</si>
  <si>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</si>
  <si>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</si>
  <si>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</si>
  <si>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</si>
  <si>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</si>
  <si>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</si>
  <si>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</si>
  <si>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</si>
  <si>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</si>
  <si>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</si>
  <si>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</si>
  <si>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</si>
  <si>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</si>
  <si>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</si>
  <si>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</si>
  <si>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</si>
  <si>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</si>
  <si>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</si>
  <si>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</si>
  <si>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</si>
  <si>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</si>
  <si>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</si>
  <si>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</si>
  <si>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</si>
  <si>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</si>
  <si>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</si>
  <si>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</si>
  <si>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</si>
  <si>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</si>
  <si>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</si>
  <si>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</si>
  <si>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</si>
  <si>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</si>
  <si>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</si>
  <si>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</si>
  <si>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</si>
  <si>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</si>
  <si>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</si>
  <si>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</si>
  <si>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</si>
  <si>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</si>
  <si>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</si>
  <si>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</si>
  <si>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</si>
  <si>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</si>
  <si>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</si>
  <si>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</si>
  <si>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</si>
  <si>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</si>
  <si>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</si>
  <si>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</si>
  <si>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</si>
  <si>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</si>
  <si>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</si>
  <si>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</si>
  <si>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</si>
  <si>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</si>
  <si>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</si>
  <si>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</si>
  <si>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</si>
  <si>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</si>
  <si>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</si>
  <si>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</si>
  <si>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</si>
  <si>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</si>
  <si>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</si>
  <si>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</si>
  <si>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</si>
  <si>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</si>
  <si>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</si>
  <si>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</si>
  <si>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</si>
  <si>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</si>
  <si>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</si>
  <si>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</si>
  <si>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</si>
  <si>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</si>
  <si>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</si>
  <si>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</si>
  <si>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</si>
  <si>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</si>
  <si>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</si>
  <si>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</si>
  <si>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</si>
  <si>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</si>
  <si>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</si>
  <si>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</si>
  <si>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</si>
  <si>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</si>
  <si>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</si>
  <si>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</si>
  <si>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</si>
  <si>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</si>
  <si>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</si>
  <si>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</si>
  <si>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</si>
  <si>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</si>
  <si>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</si>
  <si>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</si>
  <si>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</si>
  <si>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</si>
  <si>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</si>
  <si>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</si>
  <si>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</si>
  <si>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</si>
  <si>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</si>
  <si>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</si>
  <si>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</si>
  <si>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</si>
  <si>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</si>
  <si>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</si>
  <si>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</si>
  <si>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</si>
  <si>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</si>
  <si>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</si>
  <si>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</si>
  <si>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</si>
  <si>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</si>
  <si>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</si>
  <si>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</si>
  <si>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</si>
  <si>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</si>
  <si>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</si>
  <si>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</si>
  <si>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</si>
  <si>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</si>
  <si>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</si>
  <si>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</si>
  <si>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</si>
  <si>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</si>
  <si>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</si>
  <si>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</si>
  <si>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</si>
  <si>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</si>
  <si>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</si>
  <si>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</si>
  <si>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</si>
  <si>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</si>
  <si>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</si>
  <si>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</si>
  <si>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</si>
  <si>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</si>
  <si>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</si>
  <si>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</si>
  <si>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</si>
  <si>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</si>
  <si>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</si>
  <si>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</si>
  <si>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</si>
  <si>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</si>
  <si>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</si>
  <si>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</si>
  <si>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</si>
  <si>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</si>
  <si>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</si>
  <si>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</si>
  <si>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</si>
  <si>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</si>
  <si>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</si>
  <si>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</si>
  <si>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</si>
  <si>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</si>
  <si>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</si>
  <si>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</si>
  <si>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</si>
  <si>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</si>
  <si>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</si>
  <si>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</si>
  <si>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</si>
  <si>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</si>
  <si>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</si>
  <si>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</si>
  <si>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</si>
  <si>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</si>
  <si>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</si>
  <si>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</si>
  <si>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</si>
  <si>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</si>
  <si>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</si>
  <si>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</si>
  <si>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</si>
  <si>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</si>
  <si>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</si>
  <si>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</si>
  <si>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</si>
  <si>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</si>
  <si>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</si>
  <si>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</si>
  <si>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</si>
  <si>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</si>
  <si>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</si>
  <si>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</si>
  <si>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</si>
  <si>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</si>
  <si>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</si>
  <si>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</si>
  <si>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</si>
  <si>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</si>
  <si>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</si>
  <si>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</si>
  <si>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</si>
  <si>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</si>
  <si>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</si>
  <si>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</si>
  <si>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</si>
  <si>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</si>
  <si>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</si>
  <si>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</si>
  <si>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</si>
  <si>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</si>
  <si>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</si>
  <si>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</si>
  <si>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</si>
  <si>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</si>
  <si>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</si>
  <si>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</si>
  <si>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</si>
  <si>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</si>
  <si>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</si>
  <si>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</si>
  <si>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</si>
  <si>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</si>
  <si>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</si>
  <si>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</si>
  <si>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</si>
  <si>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</si>
  <si>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</si>
  <si>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</si>
  <si>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</si>
  <si>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</si>
  <si>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</si>
  <si>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</si>
  <si>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</si>
  <si>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</si>
  <si>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</si>
  <si>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</si>
  <si>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</si>
  <si>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</si>
  <si>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</si>
  <si>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</si>
  <si>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</si>
  <si>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</si>
  <si>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</si>
  <si>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</si>
  <si>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</si>
  <si>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</si>
  <si>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</si>
  <si>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</si>
  <si>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</si>
  <si>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</si>
  <si>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</si>
  <si>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</si>
  <si>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</si>
  <si>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</si>
  <si>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</si>
  <si>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</si>
  <si>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</si>
  <si>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</si>
  <si>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</si>
  <si>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</si>
  <si>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</si>
  <si>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</si>
  <si>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</si>
  <si>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</si>
  <si>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</si>
  <si>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</si>
  <si>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</si>
  <si>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</si>
  <si>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</si>
  <si>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</si>
  <si>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</si>
  <si>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</si>
  <si>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</si>
  <si>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</si>
  <si>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</si>
  <si>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</si>
  <si>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</si>
  <si>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</si>
  <si>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</si>
  <si>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</si>
  <si>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</si>
  <si>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</si>
  <si>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</si>
  <si>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</si>
  <si>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</si>
  <si>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</si>
  <si>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</si>
  <si>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</si>
  <si>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</si>
  <si>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</si>
  <si>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</si>
  <si>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</si>
  <si>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</si>
  <si>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</si>
  <si>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</si>
  <si>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</si>
  <si>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</si>
  <si>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</si>
  <si>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</si>
  <si>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</si>
  <si>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</si>
  <si>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</si>
  <si>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</si>
  <si>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</si>
  <si>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</si>
  <si>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</si>
  <si>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</si>
  <si>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</si>
  <si>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</si>
  <si>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</si>
  <si>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</si>
  <si>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</si>
  <si>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</si>
  <si>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</si>
  <si>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</si>
  <si>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</si>
  <si>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</si>
  <si>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</si>
  <si>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</si>
  <si>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</si>
  <si>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</si>
  <si>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</si>
  <si>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</si>
  <si>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</si>
  <si>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</si>
  <si>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</si>
  <si>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</si>
  <si>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</si>
  <si>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</si>
  <si>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</si>
  <si>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</si>
  <si>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</si>
  <si>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</si>
  <si>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</si>
  <si>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</si>
  <si>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</si>
  <si>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</si>
  <si>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</si>
  <si>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</si>
  <si>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</si>
  <si>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</si>
  <si>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</si>
  <si>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</si>
  <si>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</si>
  <si>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</si>
  <si>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</si>
  <si>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</si>
  <si>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</si>
  <si>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</si>
  <si>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</si>
  <si>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</si>
  <si>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</si>
  <si>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</si>
  <si>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</si>
  <si>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</si>
  <si>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</si>
  <si>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</si>
  <si>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</si>
  <si>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</si>
  <si>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</si>
  <si>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</si>
  <si>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</si>
  <si>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</si>
  <si>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</si>
  <si>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</si>
  <si>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</si>
  <si>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</si>
  <si>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</si>
  <si>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</si>
  <si>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</si>
  <si>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</si>
  <si>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</si>
  <si>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</si>
  <si>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</si>
  <si>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</si>
  <si>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</si>
  <si>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</si>
  <si>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</si>
  <si>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</si>
  <si>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</si>
  <si>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</si>
  <si>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</si>
  <si>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</si>
  <si>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</si>
  <si>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</si>
  <si>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</si>
  <si>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</si>
  <si>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</si>
  <si>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</si>
  <si>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</si>
  <si>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</si>
  <si>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</si>
  <si>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</si>
  <si>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</si>
  <si>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</si>
  <si>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</si>
  <si>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</si>
  <si>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</si>
  <si>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</si>
  <si>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</si>
  <si>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</si>
  <si>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</si>
  <si>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</si>
  <si>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</si>
  <si>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</si>
  <si>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</si>
  <si>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</si>
  <si>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</si>
  <si>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</si>
  <si>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</si>
  <si>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</si>
  <si>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</si>
  <si>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</si>
  <si>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</si>
  <si>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</si>
  <si>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</si>
  <si>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</si>
  <si>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</si>
  <si>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</si>
  <si>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</si>
  <si>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</si>
  <si>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</si>
  <si>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</si>
  <si>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</si>
  <si>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</si>
  <si>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</si>
  <si>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</si>
  <si>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</si>
  <si>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</si>
  <si>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</si>
  <si>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</si>
  <si>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</si>
  <si>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</si>
  <si>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</si>
  <si>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</si>
  <si>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</si>
  <si>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</si>
  <si>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</si>
  <si>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</si>
  <si>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</si>
  <si>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</si>
  <si>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</si>
  <si>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</si>
  <si>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</si>
  <si>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</si>
  <si>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</si>
  <si>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</si>
  <si>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</si>
  <si>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</si>
  <si>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</si>
  <si>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</si>
  <si>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</si>
  <si>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</si>
  <si>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</si>
  <si>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</si>
  <si>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</si>
  <si>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</si>
  <si>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</si>
  <si>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</si>
  <si>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</si>
  <si>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</si>
  <si>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</si>
  <si>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</si>
  <si>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</si>
  <si>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</si>
  <si>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</si>
  <si>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</si>
  <si>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</si>
  <si>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</si>
  <si>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</si>
  <si>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</si>
  <si>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</si>
  <si>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</si>
  <si>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</si>
  <si>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</si>
  <si>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</si>
  <si>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</si>
  <si>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</si>
  <si>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</si>
  <si>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</si>
  <si>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</si>
  <si>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</si>
  <si>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</si>
  <si>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</si>
  <si>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</si>
  <si>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</si>
  <si>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</si>
  <si>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</si>
  <si>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</si>
  <si>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</si>
  <si>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</si>
  <si>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</si>
  <si>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</si>
  <si>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</si>
  <si>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</si>
  <si>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</si>
  <si>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</si>
  <si>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</si>
  <si>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</si>
  <si>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</si>
  <si>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</si>
  <si>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</si>
  <si>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</si>
  <si>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</si>
  <si>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</si>
  <si>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</si>
  <si>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</si>
  <si>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</si>
  <si>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</si>
  <si>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</si>
  <si>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</si>
  <si>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</si>
  <si>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</si>
  <si>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</si>
  <si>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</si>
  <si>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</si>
  <si>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</si>
  <si>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</si>
  <si>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</si>
  <si>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</si>
  <si>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</si>
  <si>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</si>
  <si>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</si>
  <si>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</si>
  <si>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</si>
  <si>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</si>
  <si>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</si>
  <si>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</si>
  <si>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</si>
  <si>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</si>
  <si>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</si>
  <si>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</si>
  <si>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</si>
  <si>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</si>
  <si>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</si>
  <si>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</si>
  <si>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</si>
  <si>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</si>
  <si>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</si>
  <si>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</si>
  <si>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</si>
  <si>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</si>
  <si>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</si>
  <si>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</si>
  <si>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</si>
  <si>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</si>
  <si>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</si>
  <si>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</si>
  <si>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</si>
  <si>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</si>
  <si>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</si>
  <si>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</si>
  <si>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</si>
  <si>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</si>
  <si>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</si>
  <si>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</si>
  <si>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</si>
  <si>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</si>
  <si>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</si>
  <si>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</si>
  <si>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</si>
  <si>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</si>
  <si>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</si>
  <si>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</si>
  <si>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</si>
  <si>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</si>
  <si>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</si>
  <si>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</si>
  <si>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</si>
  <si>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</si>
  <si>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</si>
  <si>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</si>
  <si>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</si>
  <si>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</si>
  <si>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</si>
  <si>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</si>
  <si>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</si>
  <si>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</si>
  <si>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</si>
  <si>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</si>
  <si>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</si>
  <si>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</si>
  <si>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</si>
  <si>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</si>
  <si>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</si>
  <si>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</si>
  <si>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</si>
  <si>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</si>
  <si>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</si>
  <si>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</si>
  <si>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</si>
  <si>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</si>
  <si>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</si>
  <si>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</si>
  <si>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</si>
  <si>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</si>
  <si>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</si>
  <si>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</si>
  <si>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</si>
  <si>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</si>
  <si>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</si>
  <si>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</si>
  <si>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</si>
  <si>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</si>
  <si>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</si>
  <si>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</si>
  <si>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</si>
  <si>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</si>
  <si>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</si>
  <si>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</si>
  <si>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</si>
  <si>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</si>
  <si>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</si>
  <si>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</si>
  <si>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</si>
  <si>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</si>
  <si>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</si>
  <si>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</si>
  <si>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</si>
  <si>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</si>
  <si>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</si>
  <si>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</si>
  <si>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</si>
  <si>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</si>
  <si>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</si>
  <si>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</si>
  <si>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</si>
  <si>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</si>
  <si>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</si>
  <si>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</si>
  <si>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</si>
  <si>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</si>
  <si>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</si>
  <si>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</si>
  <si>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</si>
  <si>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</si>
  <si>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</si>
  <si>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</si>
  <si>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</si>
  <si>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</si>
  <si>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</si>
  <si>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</si>
  <si>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</si>
  <si>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</si>
  <si>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</si>
  <si>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</si>
  <si>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</si>
  <si>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</si>
  <si>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</si>
  <si>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</si>
  <si>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</si>
  <si>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</si>
  <si>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</si>
  <si>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</si>
  <si>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</si>
  <si>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</si>
  <si>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</si>
  <si>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</si>
  <si>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</si>
  <si>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</si>
  <si>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</si>
  <si>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</si>
  <si>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</si>
  <si>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</si>
  <si>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</si>
  <si>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</si>
  <si>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</si>
  <si>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</si>
  <si>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</si>
  <si>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</si>
  <si>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</si>
  <si>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</si>
  <si>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</si>
  <si>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</si>
  <si>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</si>
  <si>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</si>
  <si>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</si>
  <si>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</si>
  <si>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</si>
  <si>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</si>
  <si>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</si>
  <si>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</si>
  <si>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</si>
  <si>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</si>
  <si>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</si>
  <si>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</si>
  <si>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</si>
  <si>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</si>
  <si>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</si>
  <si>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</si>
  <si>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</si>
  <si>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</si>
  <si>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</si>
  <si>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</si>
  <si>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</si>
  <si>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</si>
  <si>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</si>
  <si>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</si>
  <si>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</si>
  <si>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</si>
  <si>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</si>
  <si>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</si>
  <si>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</si>
  <si>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</si>
  <si>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</si>
  <si>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</si>
  <si>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</si>
  <si>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</si>
  <si>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</si>
  <si>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</si>
  <si>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</si>
  <si>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</si>
  <si>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</si>
  <si>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</si>
  <si>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</si>
  <si>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</si>
  <si>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</si>
  <si>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</si>
  <si>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</si>
  <si>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</si>
  <si>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</si>
  <si>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</si>
  <si>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</si>
  <si>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</si>
  <si>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</si>
  <si>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</si>
  <si>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</si>
  <si>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</si>
  <si>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</si>
  <si>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</si>
  <si>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</si>
  <si>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</si>
  <si>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</si>
  <si>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</si>
  <si>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</si>
  <si>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</si>
  <si>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</si>
  <si>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</si>
  <si>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</si>
  <si>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</si>
  <si>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</si>
  <si>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</si>
  <si>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</si>
  <si>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</si>
  <si>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</si>
  <si>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</si>
  <si>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</si>
  <si>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</si>
  <si>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</si>
  <si>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</si>
  <si>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</si>
  <si>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</si>
  <si>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</si>
  <si>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</si>
  <si>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</si>
  <si>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</si>
  <si>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</si>
  <si>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</si>
  <si>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</si>
  <si>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</si>
  <si>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</si>
  <si>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</si>
  <si>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</si>
  <si>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</si>
  <si>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</si>
  <si>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</si>
  <si>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</si>
  <si>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</si>
  <si>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</si>
  <si>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</si>
  <si>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</si>
  <si>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</si>
  <si>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</si>
  <si>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</si>
  <si>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</si>
  <si>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</si>
  <si>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</si>
  <si>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</si>
  <si>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</si>
  <si>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</si>
  <si>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</si>
  <si>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</si>
  <si>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</si>
  <si>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</si>
  <si>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</si>
  <si>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</si>
  <si>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</si>
  <si>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</si>
  <si>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</si>
  <si>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</si>
  <si>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</si>
  <si>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</si>
  <si>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</si>
  <si>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</si>
  <si>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</si>
  <si>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</si>
  <si>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</si>
  <si>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</si>
  <si>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</si>
  <si>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</si>
  <si>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</si>
  <si>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</si>
  <si>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</si>
  <si>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</si>
  <si>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</si>
  <si>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</si>
  <si>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</si>
  <si>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</si>
  <si>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</si>
  <si>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</si>
  <si>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</si>
  <si>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</si>
  <si>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</si>
  <si>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</si>
  <si>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</si>
  <si>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</si>
  <si>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</si>
  <si>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</si>
  <si>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</si>
  <si>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</si>
  <si>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</si>
  <si>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</si>
  <si>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</si>
  <si>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</si>
  <si>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</si>
  <si>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</si>
  <si>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</si>
  <si>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</si>
  <si>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</si>
  <si>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</si>
  <si>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</si>
  <si>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</si>
  <si>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</si>
  <si>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</si>
  <si>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</si>
  <si>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</si>
  <si>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</si>
  <si>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</si>
  <si>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</si>
  <si>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</si>
  <si>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</si>
  <si>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</si>
  <si>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</si>
  <si>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</si>
  <si>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</si>
  <si>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</si>
  <si>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</si>
  <si>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</si>
  <si>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</si>
  <si>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</si>
  <si>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</si>
  <si>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</si>
  <si>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</si>
  <si>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</si>
  <si>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</si>
  <si>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</si>
  <si>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</si>
  <si>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</si>
  <si>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</si>
  <si>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</si>
  <si>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</si>
  <si>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</si>
  <si>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</si>
  <si>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</si>
  <si>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</si>
  <si>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</si>
  <si>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</si>
  <si>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</si>
  <si>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</si>
  <si>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</si>
  <si>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</si>
  <si>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</si>
  <si>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</si>
  <si>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</si>
  <si>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</si>
  <si>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</si>
  <si>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</si>
  <si>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</si>
  <si>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</si>
  <si>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</si>
  <si>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</si>
  <si>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</si>
  <si>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</si>
  <si>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</si>
  <si>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</si>
  <si>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</si>
  <si>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</si>
  <si>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</si>
  <si>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</si>
  <si>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</si>
  <si>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</si>
  <si>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</si>
  <si>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</si>
  <si>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</si>
  <si>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</si>
  <si>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</si>
  <si>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</si>
  <si>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</si>
  <si>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</si>
  <si>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</si>
  <si>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</si>
  <si>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</si>
  <si>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</si>
  <si>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</si>
  <si>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</si>
  <si>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</si>
  <si>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</si>
  <si>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</si>
  <si>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</si>
  <si>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</si>
  <si>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</si>
  <si>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</si>
  <si>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</si>
  <si>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</si>
  <si>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</si>
  <si>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</si>
  <si>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</si>
  <si>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</si>
  <si>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</si>
  <si>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</si>
  <si>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</si>
  <si>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</si>
  <si>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</si>
  <si>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</si>
  <si>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</si>
  <si>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</si>
  <si>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</si>
  <si>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</si>
  <si>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</si>
  <si>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</si>
  <si>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</si>
  <si>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</si>
  <si>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</si>
  <si>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</si>
  <si>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</si>
  <si>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</si>
  <si>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</si>
  <si>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</si>
  <si>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</si>
  <si>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</si>
  <si>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</si>
  <si>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</si>
  <si>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</si>
  <si>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</si>
  <si>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</si>
  <si>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</si>
  <si>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</si>
  <si>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</si>
  <si>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</si>
  <si>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</si>
  <si>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</si>
  <si>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</si>
  <si>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</si>
  <si>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</si>
  <si>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</si>
  <si>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</si>
  <si>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</si>
  <si>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</si>
  <si>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</si>
  <si>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</si>
  <si>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</si>
  <si>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</si>
  <si>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</si>
  <si>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</si>
  <si>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</si>
  <si>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</si>
  <si>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</si>
  <si>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</si>
  <si>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</si>
  <si>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</si>
  <si>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</si>
  <si>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</si>
  <si>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</si>
  <si>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</si>
  <si>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</si>
  <si>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</si>
  <si>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</si>
  <si>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</si>
  <si>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</si>
  <si>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</si>
  <si>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</si>
  <si>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</si>
  <si>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</si>
  <si>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</si>
  <si>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</si>
  <si>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</si>
  <si>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</si>
  <si>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</si>
  <si>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</si>
  <si>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</si>
  <si>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</si>
  <si>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</si>
  <si>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</si>
  <si>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</si>
  <si>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</si>
  <si>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</si>
  <si>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</si>
  <si>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</si>
  <si>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</si>
  <si>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</si>
  <si>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</si>
  <si>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</si>
  <si>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</si>
  <si>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</si>
  <si>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</si>
  <si>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</si>
  <si>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</si>
  <si>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</si>
  <si>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</si>
  <si>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</si>
  <si>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</si>
  <si>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</si>
  <si>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</si>
  <si>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</si>
  <si>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</si>
  <si>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</si>
  <si>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</si>
  <si>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</si>
  <si>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</si>
  <si>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</si>
  <si>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</si>
  <si>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</si>
  <si>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</si>
  <si>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</si>
  <si>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</si>
  <si>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</si>
  <si>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</si>
  <si>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</si>
  <si>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</si>
  <si>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</si>
  <si>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</si>
  <si>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</si>
  <si>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</si>
  <si>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</si>
  <si>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</si>
  <si>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</si>
  <si>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</si>
  <si>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</si>
  <si>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</si>
  <si>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</si>
  <si>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</si>
  <si>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</si>
  <si>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</si>
  <si>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</si>
  <si>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</si>
  <si>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</si>
  <si>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</si>
  <si>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</si>
  <si>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</si>
  <si>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</si>
  <si>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</si>
  <si>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</si>
  <si>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</si>
  <si>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</si>
  <si>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</si>
  <si>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</si>
  <si>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</si>
  <si>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</si>
  <si>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</si>
  <si>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</si>
  <si>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</si>
  <si>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</si>
  <si>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</si>
  <si>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</si>
  <si>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</si>
  <si>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</si>
  <si>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</si>
  <si>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</si>
  <si>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</si>
  <si>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</si>
  <si>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</si>
  <si>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</si>
  <si>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</si>
  <si>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</si>
  <si>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</si>
  <si>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</si>
  <si>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</si>
  <si>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</si>
  <si>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</si>
  <si>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</si>
  <si>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</si>
  <si>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</si>
  <si>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</si>
  <si>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</si>
  <si>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</si>
  <si>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</si>
  <si>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</si>
  <si>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</si>
  <si>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</si>
  <si>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</si>
  <si>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</si>
  <si>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</si>
  <si>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</si>
  <si>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</si>
  <si>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</si>
  <si>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</si>
  <si>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</si>
  <si>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</si>
  <si>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</si>
  <si>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</si>
  <si>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</si>
  <si>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</si>
  <si>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</si>
  <si>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</si>
  <si>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</si>
  <si>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</si>
  <si>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</si>
  <si>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</si>
  <si>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</si>
  <si>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</si>
  <si>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</si>
  <si>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</si>
  <si>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</si>
  <si>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</si>
  <si>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</si>
  <si>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</si>
  <si>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</si>
  <si>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</si>
  <si>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</si>
  <si>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</si>
  <si>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</si>
  <si>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</si>
  <si>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</si>
  <si>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</si>
  <si>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</si>
  <si>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</si>
  <si>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</si>
  <si>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</si>
  <si>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</si>
  <si>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</si>
  <si>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</si>
  <si>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</si>
  <si>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</si>
  <si>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</si>
  <si>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</si>
  <si>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</si>
  <si>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</si>
  <si>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</si>
  <si>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</si>
  <si>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</si>
  <si>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</si>
  <si>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</si>
  <si>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</si>
  <si>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</si>
  <si>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</si>
  <si>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</si>
  <si>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</si>
  <si>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</si>
  <si>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</si>
  <si>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</si>
  <si>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</si>
  <si>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</si>
  <si>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</si>
  <si>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</si>
  <si>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</si>
  <si>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</si>
  <si>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</si>
  <si>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</si>
  <si>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</si>
  <si>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</si>
  <si>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</si>
  <si>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</si>
  <si>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</si>
  <si>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</si>
  <si>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</si>
  <si>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</si>
  <si>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</si>
  <si>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</si>
  <si>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</si>
  <si>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</si>
  <si>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</si>
  <si>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</si>
  <si>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</si>
  <si>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</si>
  <si>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</si>
  <si>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</si>
  <si>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</si>
  <si>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</si>
  <si>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</si>
  <si>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</si>
  <si>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</si>
  <si>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</si>
  <si>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</si>
  <si>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</si>
  <si>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</si>
  <si>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</si>
  <si>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</si>
  <si>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</si>
  <si>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</si>
  <si>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</si>
  <si>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</si>
  <si>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</si>
  <si>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</si>
  <si>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</si>
  <si>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</si>
  <si>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</si>
  <si>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</si>
  <si>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</si>
  <si>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</si>
  <si>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</si>
  <si>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</si>
  <si>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</si>
  <si>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</si>
  <si>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</si>
  <si>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</si>
  <si>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</si>
  <si>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</si>
  <si>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</si>
  <si>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</si>
  <si>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</si>
  <si>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</si>
  <si>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</si>
  <si>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</si>
  <si>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</si>
  <si>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</si>
  <si>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</si>
  <si>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</si>
  <si>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</si>
  <si>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</si>
  <si>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</si>
  <si>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</si>
  <si>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</si>
  <si>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</si>
  <si>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</si>
  <si>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</si>
  <si>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</si>
  <si>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</si>
  <si>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</si>
  <si>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</si>
  <si>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</si>
  <si>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</si>
  <si>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</si>
  <si>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</si>
  <si>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</si>
  <si>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</si>
  <si>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</si>
  <si>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</si>
  <si>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</si>
  <si>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</si>
  <si>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</si>
  <si>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</si>
  <si>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</si>
  <si>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</si>
  <si>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</si>
  <si>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</si>
  <si>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</si>
  <si>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</si>
  <si>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</si>
  <si>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</si>
  <si>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</si>
  <si>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</si>
  <si>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</si>
  <si>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</si>
  <si>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</si>
  <si>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</si>
  <si>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</si>
  <si>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</si>
  <si>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</si>
  <si>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</si>
  <si>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</si>
  <si>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</si>
  <si>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</si>
  <si>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</si>
  <si>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</si>
  <si>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</si>
  <si>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</si>
  <si>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</si>
  <si>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</si>
  <si>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</si>
  <si>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</si>
  <si>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</si>
  <si>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</si>
  <si>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</si>
  <si>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</si>
  <si>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</si>
  <si>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</si>
  <si>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</si>
  <si>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</si>
  <si>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</si>
  <si>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</si>
  <si>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</si>
  <si>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</si>
  <si>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</si>
  <si>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</si>
  <si>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</si>
  <si>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</si>
  <si>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</si>
  <si>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</si>
  <si>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</si>
  <si>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</si>
  <si>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</si>
  <si>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</si>
  <si>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</si>
  <si>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</si>
  <si>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</si>
  <si>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</si>
  <si>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</si>
  <si>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</si>
  <si>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</si>
  <si>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</si>
  <si>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</si>
  <si>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</si>
  <si>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</si>
  <si>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</si>
  <si>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</si>
  <si>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</si>
  <si>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</si>
  <si>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</si>
  <si>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</si>
  <si>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</si>
  <si>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</si>
  <si>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</si>
  <si>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</si>
  <si>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</si>
  <si>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</si>
  <si>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</si>
  <si>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</si>
  <si>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</si>
  <si>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</si>
  <si>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</si>
  <si>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</si>
  <si>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</si>
  <si>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</si>
  <si>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</si>
  <si>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</si>
  <si>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</si>
  <si>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</si>
  <si>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</si>
  <si>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</si>
  <si>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</si>
  <si>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</si>
  <si>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</si>
  <si>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</si>
  <si>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</si>
  <si>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</si>
  <si>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</si>
  <si>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</si>
  <si>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</si>
  <si>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</si>
  <si>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</si>
  <si>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</si>
  <si>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</si>
  <si>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</si>
  <si>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</si>
  <si>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</si>
  <si>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</si>
  <si>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</si>
  <si>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</si>
  <si>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</si>
  <si>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</si>
  <si>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</si>
  <si>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</si>
  <si>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</si>
  <si>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</si>
  <si>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</si>
  <si>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</si>
  <si>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</si>
  <si>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</si>
  <si>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</si>
  <si>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</si>
  <si>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</si>
  <si>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</si>
  <si>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</si>
  <si>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</si>
  <si>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</si>
  <si>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</si>
  <si>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</si>
  <si>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</si>
  <si>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</si>
  <si>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</si>
  <si>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</si>
  <si>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</si>
  <si>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</si>
  <si>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</si>
  <si>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</si>
  <si>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</si>
  <si>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</si>
  <si>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</si>
  <si>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</si>
  <si>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</si>
  <si>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</si>
  <si>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</si>
  <si>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</si>
  <si>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</si>
  <si>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</si>
  <si>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</si>
  <si>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</si>
  <si>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</si>
  <si>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</si>
  <si>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</si>
  <si>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</si>
  <si>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</si>
  <si>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</si>
  <si>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</si>
  <si>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</si>
  <si>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</si>
  <si>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</si>
  <si>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</si>
  <si>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</si>
  <si>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</si>
  <si>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</si>
  <si>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</si>
  <si>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</si>
  <si>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</si>
  <si>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</si>
  <si>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</si>
  <si>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</si>
  <si>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</si>
  <si>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</si>
  <si>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</si>
  <si>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</si>
  <si>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</si>
  <si>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</si>
  <si>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</si>
  <si>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</si>
  <si>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</si>
  <si>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</si>
  <si>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</si>
  <si>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</si>
  <si>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</si>
  <si>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</si>
  <si>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</si>
  <si>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</si>
  <si>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</si>
  <si>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</si>
  <si>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</si>
  <si>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</si>
  <si>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</si>
  <si>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</si>
  <si>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</si>
  <si>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</si>
  <si>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</si>
  <si>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</si>
  <si>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</si>
  <si>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</si>
  <si>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</si>
  <si>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</si>
  <si>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</si>
  <si>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</si>
  <si>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</si>
  <si>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</si>
  <si>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</si>
  <si>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</si>
  <si>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</si>
  <si>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</si>
  <si>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</si>
  <si>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</si>
  <si>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</si>
  <si>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</si>
  <si>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</si>
  <si>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</si>
  <si>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</si>
  <si>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</si>
  <si>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</si>
  <si>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</si>
  <si>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</si>
  <si>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</si>
  <si>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</si>
  <si>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</si>
  <si>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</si>
  <si>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</si>
  <si>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</si>
  <si>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</si>
  <si>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</si>
  <si>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</si>
  <si>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</si>
  <si>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</si>
  <si>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</si>
  <si>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</si>
  <si>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</si>
  <si>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</si>
  <si>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</si>
  <si>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</si>
  <si>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</si>
  <si>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</si>
  <si>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</si>
  <si>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</si>
  <si>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</si>
  <si>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</si>
  <si>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</si>
  <si>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</si>
  <si>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</si>
  <si>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</si>
  <si>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</si>
  <si>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</si>
  <si>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</si>
  <si>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</si>
  <si>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</si>
  <si>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</si>
  <si>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</si>
  <si>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</si>
  <si>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</si>
  <si>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</si>
  <si>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</si>
  <si>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</si>
  <si>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</si>
  <si>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</si>
  <si>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</si>
  <si>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</si>
  <si>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</si>
  <si>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</si>
  <si>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</si>
  <si>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</si>
  <si>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</si>
  <si>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</si>
  <si>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</si>
  <si>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</si>
  <si>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</si>
  <si>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</si>
  <si>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</si>
  <si>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</si>
  <si>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</si>
  <si>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</si>
  <si>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</si>
  <si>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</si>
  <si>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</si>
  <si>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</si>
  <si>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</si>
  <si>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</si>
  <si>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</si>
  <si>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</si>
  <si>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</si>
  <si>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</si>
  <si>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</si>
  <si>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</si>
  <si>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</si>
  <si>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</si>
  <si>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</si>
  <si>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</si>
  <si>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</si>
  <si>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</si>
  <si>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</si>
  <si>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</si>
  <si>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</si>
  <si>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</si>
  <si>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</si>
  <si>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</si>
  <si>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</si>
  <si>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</si>
  <si>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</si>
  <si>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</si>
  <si>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</si>
  <si>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</si>
  <si>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</si>
  <si>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</si>
  <si>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</si>
  <si>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</si>
  <si>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</si>
  <si>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</si>
  <si>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</si>
  <si>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</si>
  <si>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</si>
  <si>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</si>
  <si>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</si>
  <si>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</si>
  <si>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</si>
  <si>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</si>
  <si>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</si>
  <si>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</si>
  <si>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</si>
  <si>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</si>
  <si>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</si>
  <si>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</si>
  <si>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</si>
  <si>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</si>
  <si>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</si>
  <si>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</si>
  <si>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</si>
  <si>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</si>
  <si>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</si>
  <si>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</si>
  <si>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</si>
  <si>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</si>
  <si>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</si>
  <si>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</si>
  <si>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</si>
  <si>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</si>
  <si>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</si>
  <si>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</si>
  <si>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</si>
  <si>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</si>
  <si>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</si>
  <si>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</si>
  <si>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</si>
  <si>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</si>
  <si>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</si>
  <si>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</si>
  <si>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</si>
  <si>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</si>
  <si>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</si>
  <si>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</si>
  <si>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</si>
  <si>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</si>
  <si>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</si>
  <si>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</si>
  <si>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</si>
  <si>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</si>
  <si>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</si>
  <si>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</si>
  <si>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</si>
  <si>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</si>
  <si>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</si>
  <si>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</si>
  <si>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</si>
  <si>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</si>
  <si>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</si>
  <si>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</si>
  <si>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</si>
  <si>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</si>
  <si>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</si>
  <si>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</si>
  <si>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</si>
  <si>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</si>
  <si>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</si>
  <si>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</si>
  <si>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</si>
  <si>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</si>
  <si>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</si>
  <si>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</si>
  <si>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</si>
  <si>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</si>
  <si>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</si>
  <si>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</si>
  <si>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</si>
  <si>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</si>
  <si>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</si>
  <si>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</si>
  <si>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</si>
  <si>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</si>
  <si>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</si>
  <si>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</si>
  <si>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</si>
  <si>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</si>
  <si>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</si>
  <si>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</si>
  <si>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</si>
  <si>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</si>
  <si>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</si>
  <si>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</si>
  <si>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</si>
  <si>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</si>
  <si>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</si>
  <si>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</si>
  <si>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</si>
  <si>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</si>
  <si>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</si>
  <si>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</si>
  <si>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</si>
  <si>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</si>
  <si>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</si>
  <si>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</si>
  <si>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</si>
  <si>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</si>
  <si>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</si>
  <si>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</si>
  <si>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</si>
  <si>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</si>
  <si>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</si>
  <si>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</si>
  <si>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</si>
  <si>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</si>
  <si>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</si>
  <si>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</si>
  <si>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</si>
  <si>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</si>
  <si>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</si>
  <si>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</si>
  <si>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</si>
  <si>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</si>
  <si>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</si>
  <si>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</si>
  <si>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</si>
  <si>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</si>
  <si>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</si>
  <si>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</si>
  <si>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</si>
  <si>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</si>
  <si>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</si>
  <si>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</si>
  <si>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</si>
  <si>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</si>
  <si>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</si>
  <si>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</si>
  <si>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</si>
  <si>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</si>
  <si>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</si>
  <si>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</si>
  <si>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</si>
  <si>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</si>
  <si>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</si>
  <si>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</si>
  <si>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</si>
  <si>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</si>
  <si>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</si>
  <si>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</si>
  <si>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</si>
  <si>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</si>
  <si>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</si>
  <si>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</si>
  <si>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</si>
  <si>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</si>
  <si>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</si>
  <si>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</si>
  <si>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</si>
  <si>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</si>
  <si>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</si>
  <si>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</si>
  <si>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</si>
  <si>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</si>
  <si>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</si>
  <si>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</si>
  <si>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</si>
  <si>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</si>
  <si>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</si>
  <si>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</si>
  <si>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</si>
  <si>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</si>
  <si>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</si>
  <si>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</si>
  <si>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</si>
  <si>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</si>
  <si>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</si>
  <si>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</si>
  <si>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</si>
  <si>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</si>
  <si>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</si>
  <si>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</si>
  <si>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</si>
  <si>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</si>
  <si>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</si>
  <si>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</si>
  <si>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</si>
  <si>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</si>
  <si>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</si>
  <si>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</si>
  <si>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</si>
  <si>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</si>
  <si>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</si>
  <si>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</si>
  <si>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</si>
  <si>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</si>
  <si>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</si>
  <si>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</si>
  <si>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</si>
  <si>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</si>
  <si>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</si>
  <si>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</si>
  <si>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</si>
  <si>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</si>
  <si>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</si>
  <si>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</si>
  <si>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</si>
  <si>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</si>
  <si>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</si>
  <si>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</si>
  <si>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</si>
  <si>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</si>
  <si>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</si>
  <si>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</si>
  <si>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</si>
  <si>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</si>
  <si>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</si>
  <si>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</si>
  <si>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</si>
  <si>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</si>
  <si>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</si>
  <si>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</si>
  <si>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</si>
  <si>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</si>
  <si>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</si>
  <si>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</si>
  <si>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</si>
  <si>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</si>
  <si>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</si>
  <si>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</si>
  <si>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</si>
  <si>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</si>
  <si>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</si>
  <si>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</si>
  <si>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</si>
  <si>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</si>
  <si>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</si>
  <si>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</si>
  <si>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</si>
  <si>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</si>
  <si>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</si>
  <si>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</si>
  <si>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</si>
  <si>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</si>
  <si>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</si>
  <si>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</si>
  <si>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</si>
  <si>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</si>
  <si>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</si>
  <si>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</si>
  <si>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</si>
  <si>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</si>
  <si>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</si>
  <si>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</si>
  <si>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</si>
  <si>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</si>
  <si>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</si>
  <si>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</si>
  <si>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</si>
  <si>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</si>
  <si>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</si>
  <si>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</si>
  <si>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</si>
  <si>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</si>
  <si>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</si>
  <si>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</si>
  <si>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</si>
  <si>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</si>
  <si>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</si>
  <si>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</si>
  <si>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</si>
  <si>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</si>
  <si>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</si>
  <si>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</si>
  <si>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</si>
  <si>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</si>
  <si>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</si>
  <si>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</si>
  <si>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</si>
  <si>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</si>
  <si>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</si>
  <si>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</si>
  <si>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</si>
  <si>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</si>
  <si>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</si>
  <si>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</si>
  <si>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</si>
  <si>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</si>
  <si>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</si>
  <si>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</si>
  <si>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</si>
  <si>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</si>
  <si>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</si>
  <si>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</si>
  <si>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</si>
  <si>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</si>
  <si>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</si>
  <si>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</si>
  <si>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</si>
  <si>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</si>
  <si>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</si>
  <si>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</si>
  <si>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</si>
  <si>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</si>
  <si>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</si>
  <si>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</si>
  <si>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</si>
  <si>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</si>
  <si>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</si>
  <si>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</si>
  <si>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</si>
  <si>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</si>
  <si>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</si>
  <si>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</si>
  <si>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</si>
  <si>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</si>
  <si>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</si>
  <si>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</si>
  <si>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</si>
  <si>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</si>
  <si>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</si>
  <si>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</si>
  <si>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</si>
  <si>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</si>
  <si>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</si>
  <si>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</si>
  <si>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</si>
  <si>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</si>
  <si>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</si>
  <si>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</si>
  <si>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</si>
  <si>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</si>
  <si>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</si>
  <si>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</si>
  <si>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</si>
  <si>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</si>
  <si>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</si>
  <si>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</si>
  <si>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</si>
  <si>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</si>
  <si>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</si>
  <si>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</si>
  <si>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</si>
  <si>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</si>
  <si>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</si>
  <si>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</si>
  <si>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</si>
  <si>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</si>
  <si>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</si>
  <si>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</si>
  <si>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</si>
  <si>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</si>
  <si>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</si>
  <si>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</si>
  <si>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</si>
  <si>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</si>
  <si>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</si>
  <si>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</si>
  <si>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</si>
  <si>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</si>
  <si>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</si>
  <si>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</si>
  <si>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</si>
  <si>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</si>
  <si>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</si>
  <si>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</si>
  <si>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</si>
  <si>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</si>
  <si>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</si>
  <si>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</si>
  <si>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</si>
  <si>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</si>
  <si>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</si>
  <si>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</si>
  <si>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</si>
  <si>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</si>
  <si>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</si>
  <si>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</si>
  <si>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</si>
  <si>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</si>
  <si>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</si>
  <si>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</si>
  <si>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</si>
  <si>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</si>
  <si>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</si>
  <si>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</si>
  <si>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</si>
  <si>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</si>
  <si>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</si>
  <si>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</si>
  <si>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</si>
  <si>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</si>
  <si>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</si>
  <si>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</si>
  <si>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</si>
  <si>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</si>
  <si>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</si>
  <si>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</si>
  <si>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</si>
  <si>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</si>
  <si>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</si>
  <si>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</si>
  <si>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</si>
  <si>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</si>
  <si>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</si>
  <si>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</si>
  <si>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</si>
  <si>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</si>
  <si>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</si>
  <si>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</si>
  <si>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</si>
  <si>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</si>
  <si>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</si>
  <si>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</si>
  <si>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</si>
  <si>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</si>
  <si>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</si>
  <si>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</si>
  <si>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</si>
  <si>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</si>
  <si>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</si>
  <si>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</si>
  <si>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</si>
  <si>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</si>
  <si>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</si>
  <si>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</si>
  <si>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</si>
  <si>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</si>
  <si>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</si>
  <si>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</si>
  <si>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</si>
  <si>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</si>
  <si>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</si>
  <si>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</si>
  <si>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</si>
  <si>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</si>
  <si>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</si>
  <si>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</si>
  <si>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</si>
  <si>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</si>
  <si>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</si>
  <si>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</si>
  <si>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</si>
  <si>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</si>
  <si>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</si>
  <si>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</si>
  <si>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</si>
  <si>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</si>
  <si>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</si>
  <si>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</si>
  <si>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</si>
  <si>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</si>
  <si>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</si>
  <si>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</si>
  <si>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</si>
  <si>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</si>
  <si>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</si>
  <si>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</si>
  <si>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</si>
  <si>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</si>
  <si>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</si>
  <si>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</si>
  <si>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</si>
  <si>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</si>
  <si>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</si>
  <si>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</si>
  <si>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</si>
  <si>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</si>
  <si>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</si>
  <si>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</si>
  <si>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</si>
  <si>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</si>
  <si>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</si>
  <si>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</si>
  <si>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</si>
  <si>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</si>
  <si>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</si>
  <si>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</si>
  <si>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</si>
  <si>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</si>
  <si>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</si>
  <si>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</si>
  <si>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</si>
  <si>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</si>
  <si>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</si>
  <si>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</si>
  <si>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</si>
  <si>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</si>
  <si>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</si>
  <si>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</si>
  <si>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</si>
  <si>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</si>
  <si>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</si>
  <si>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</si>
  <si>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</si>
  <si>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</si>
  <si>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</si>
  <si>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</si>
  <si>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</si>
  <si>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</si>
  <si>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</si>
  <si>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</si>
  <si>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</si>
  <si>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</si>
  <si>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</si>
  <si>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</si>
  <si>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</si>
  <si>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</si>
  <si>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</si>
  <si>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</si>
  <si>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</si>
  <si>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</si>
  <si>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</si>
  <si>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</si>
  <si>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</si>
  <si>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</si>
  <si>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</si>
  <si>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</si>
  <si>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</si>
  <si>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</si>
  <si>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</si>
  <si>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</si>
  <si>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</si>
  <si>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</si>
  <si>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</si>
  <si>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</si>
  <si>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</si>
  <si>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</si>
  <si>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</si>
  <si>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</si>
  <si>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</si>
  <si>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</si>
  <si>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</si>
  <si>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</si>
  <si>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</si>
  <si>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</si>
  <si>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</si>
  <si>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</si>
  <si>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</si>
  <si>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</si>
  <si>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</si>
  <si>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</si>
  <si>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</si>
  <si>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</si>
  <si>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</si>
  <si>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</si>
  <si>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</si>
  <si>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</si>
  <si>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</si>
  <si>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</si>
  <si>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</si>
  <si>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</si>
  <si>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</si>
  <si>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</si>
  <si>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</si>
  <si>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</si>
  <si>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</si>
  <si>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</si>
  <si>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</si>
  <si>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</si>
  <si>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</si>
  <si>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</si>
  <si>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</si>
  <si>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</si>
  <si>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</si>
  <si>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</si>
  <si>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</si>
  <si>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</si>
  <si>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</si>
  <si>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</si>
  <si>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</si>
  <si>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</si>
  <si>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</si>
  <si>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</si>
  <si>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</si>
  <si>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</si>
  <si>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</si>
  <si>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</si>
  <si>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</si>
  <si>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</si>
  <si>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</si>
  <si>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</si>
  <si>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</si>
  <si>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</si>
  <si>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</si>
  <si>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</si>
  <si>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</si>
  <si>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</si>
  <si>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</si>
  <si>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</si>
  <si>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</si>
  <si>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</si>
  <si>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</si>
  <si>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</si>
  <si>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</si>
  <si>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</si>
  <si>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</si>
  <si>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</si>
  <si>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</si>
  <si>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</si>
  <si>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</si>
  <si>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</si>
  <si>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</si>
  <si>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</si>
  <si>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</si>
  <si>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</si>
  <si>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</si>
  <si>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</si>
  <si>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</si>
  <si>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</si>
  <si>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</si>
  <si>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</si>
  <si>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</si>
  <si>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</si>
  <si>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</si>
  <si>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</si>
  <si>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</si>
  <si>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</si>
  <si>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</si>
  <si>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</si>
  <si>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</si>
  <si>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</si>
  <si>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</si>
  <si>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</si>
  <si>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</si>
  <si>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</si>
  <si>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</si>
  <si>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</si>
  <si>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</si>
  <si>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</si>
  <si>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</si>
  <si>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</si>
  <si>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</si>
  <si>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</si>
  <si>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</si>
  <si>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</si>
  <si>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</si>
  <si>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</si>
  <si>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</si>
  <si>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</si>
  <si>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</si>
  <si>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</si>
  <si>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</si>
  <si>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</si>
  <si>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</si>
  <si>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</si>
  <si>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</si>
  <si>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</si>
  <si>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</si>
  <si>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</si>
  <si>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</si>
  <si>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</si>
  <si>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</si>
  <si>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</si>
  <si>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</si>
  <si>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</si>
  <si>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</si>
  <si>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</si>
  <si>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</si>
  <si>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</si>
  <si>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</si>
  <si>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</si>
  <si>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</si>
  <si>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</si>
  <si>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</si>
  <si>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</si>
  <si>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</si>
  <si>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</si>
  <si>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</si>
  <si>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</si>
  <si>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</si>
  <si>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</si>
  <si>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</si>
  <si>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</si>
  <si>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</si>
  <si>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</si>
  <si>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</si>
  <si>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</si>
  <si>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</si>
  <si>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</si>
  <si>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</si>
  <si>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</si>
  <si>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</si>
  <si>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</si>
  <si>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</si>
  <si>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</si>
  <si>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</si>
  <si>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</si>
  <si>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</si>
  <si>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</si>
  <si>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</si>
  <si>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</si>
  <si>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</si>
  <si>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</si>
  <si>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</si>
  <si>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</si>
  <si>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</si>
  <si>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</si>
  <si>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</si>
  <si>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</si>
  <si>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</si>
  <si>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</si>
  <si>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</si>
  <si>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</si>
  <si>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</si>
  <si>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</si>
  <si>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</si>
  <si>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</si>
  <si>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</si>
  <si>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</si>
  <si>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</si>
  <si>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</si>
  <si>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</si>
  <si>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</si>
  <si>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</si>
  <si>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</si>
  <si>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</si>
  <si>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</si>
  <si>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</si>
  <si>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</si>
  <si>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</si>
  <si>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</si>
  <si>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</si>
  <si>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</si>
  <si>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</si>
  <si>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</si>
  <si>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</si>
  <si>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</si>
  <si>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</si>
  <si>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</si>
  <si>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</si>
  <si>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</si>
  <si>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</si>
  <si>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</si>
  <si>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</si>
  <si>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</si>
  <si>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</si>
  <si>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</si>
  <si>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</si>
  <si>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</si>
  <si>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</si>
  <si>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</si>
  <si>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</si>
  <si>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</si>
  <si>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</si>
  <si>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</si>
  <si>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</si>
  <si>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</si>
  <si>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</si>
  <si>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</si>
  <si>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</si>
  <si>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</si>
  <si>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</si>
  <si>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</si>
  <si>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</si>
  <si>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</si>
  <si>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</si>
  <si>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</si>
  <si>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</si>
  <si>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</si>
  <si>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</si>
  <si>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</si>
  <si>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</si>
  <si>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</si>
  <si>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</si>
  <si>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</si>
  <si>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</si>
  <si>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</si>
  <si>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</si>
  <si>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</si>
  <si>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</si>
  <si>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</si>
  <si>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</si>
  <si>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</si>
  <si>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</si>
  <si>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</si>
  <si>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</si>
  <si>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</si>
  <si>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</si>
  <si>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</si>
  <si>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</si>
  <si>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</si>
  <si>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</si>
  <si>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</si>
  <si>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</si>
  <si>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</si>
  <si>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</si>
  <si>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</si>
  <si>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</si>
  <si>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</si>
  <si>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</si>
  <si>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</si>
  <si>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</si>
  <si>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</si>
  <si>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</si>
  <si>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</si>
  <si>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</si>
  <si>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</si>
  <si>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</si>
  <si>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</si>
  <si>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</si>
  <si>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</si>
  <si>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</si>
  <si>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</si>
  <si>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</si>
  <si>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</si>
  <si>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</si>
  <si>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</si>
  <si>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</si>
  <si>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</si>
  <si>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</si>
  <si>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</si>
  <si>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</si>
  <si>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</si>
  <si>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</si>
  <si>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</si>
  <si>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</si>
  <si>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</si>
  <si>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</si>
  <si>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</si>
  <si>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</si>
  <si>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</si>
  <si>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</si>
  <si>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</si>
  <si>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</si>
  <si>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</si>
  <si>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</si>
  <si>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</si>
  <si>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</si>
  <si>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</si>
  <si>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</si>
  <si>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</si>
  <si>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</si>
  <si>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</si>
  <si>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</si>
  <si>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</si>
  <si>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</si>
  <si>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</si>
  <si>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</si>
  <si>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</si>
  <si>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</si>
  <si>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</si>
  <si>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</si>
  <si>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</si>
  <si>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</si>
  <si>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</si>
  <si>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</si>
  <si>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</si>
  <si>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</si>
  <si>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</si>
  <si>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</si>
  <si>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</si>
  <si>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</si>
  <si>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</si>
  <si>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</si>
  <si>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</si>
  <si>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</si>
  <si>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</si>
  <si>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</si>
  <si>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</si>
  <si>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</si>
  <si>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</si>
  <si>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</si>
  <si>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</si>
  <si>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</si>
  <si>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</si>
  <si>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</si>
  <si>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</si>
  <si>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</si>
  <si>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</si>
  <si>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</si>
  <si>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</si>
  <si>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</si>
  <si>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</si>
  <si>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</si>
  <si>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</si>
  <si>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</si>
  <si>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</si>
  <si>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</si>
  <si>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</si>
  <si>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</si>
  <si>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</si>
  <si>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</si>
  <si>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</si>
  <si>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</si>
  <si>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</si>
  <si>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</si>
  <si>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</si>
  <si>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</si>
  <si>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</si>
  <si>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</si>
  <si>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</si>
  <si>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</si>
  <si>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</si>
  <si>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</si>
  <si>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</si>
  <si>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</si>
  <si>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</si>
  <si>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</si>
  <si>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</si>
  <si>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</si>
  <si>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</si>
  <si>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</si>
  <si>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</si>
  <si>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</si>
  <si>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</si>
  <si>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</si>
  <si>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</si>
  <si>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</si>
  <si>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</si>
  <si>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</si>
  <si>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</si>
  <si>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</si>
  <si>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</si>
  <si>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</si>
  <si>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</si>
  <si>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</si>
  <si>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</si>
  <si>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</si>
  <si>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</si>
  <si>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</si>
  <si>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</si>
  <si>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</si>
  <si>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</si>
  <si>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</si>
  <si>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</si>
  <si>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</si>
  <si>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</si>
  <si>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</si>
  <si>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</si>
  <si>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</si>
  <si>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</si>
  <si>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</si>
  <si>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</si>
  <si>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</si>
  <si>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</si>
  <si>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</si>
  <si>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</si>
  <si>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</si>
  <si>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</si>
  <si>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</si>
  <si>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</si>
  <si>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</si>
  <si>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</si>
  <si>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</si>
  <si>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</si>
  <si>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</si>
  <si>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</si>
  <si>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</si>
  <si>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</si>
  <si>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</si>
  <si>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</si>
  <si>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</si>
  <si>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</si>
  <si>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</si>
  <si>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</si>
  <si>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</si>
  <si>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</si>
  <si>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</si>
  <si>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</si>
  <si>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</si>
  <si>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</si>
  <si>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</si>
  <si>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</si>
  <si>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</si>
  <si>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</si>
  <si>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</si>
  <si>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</si>
  <si>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</si>
  <si>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</si>
  <si>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</si>
  <si>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</si>
  <si>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</si>
  <si>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</si>
  <si>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</si>
  <si>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</si>
  <si>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</si>
  <si>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</si>
  <si>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</si>
  <si>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</si>
  <si>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</si>
  <si>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</si>
  <si>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</si>
  <si>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</si>
  <si>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</si>
  <si>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</si>
  <si>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</si>
  <si>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</si>
  <si>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</si>
  <si>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</si>
  <si>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</si>
  <si>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</si>
  <si>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</si>
  <si>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</si>
  <si>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</si>
  <si>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</si>
  <si>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</si>
  <si>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</si>
  <si>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</si>
  <si>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</si>
  <si>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</si>
  <si>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</si>
  <si>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</si>
  <si>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</si>
  <si>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</si>
  <si>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</si>
  <si>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</si>
  <si>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</si>
  <si>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</si>
  <si>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</si>
  <si>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</si>
  <si>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</si>
  <si>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</si>
  <si>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</si>
  <si>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</si>
  <si>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</si>
  <si>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</si>
  <si>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</si>
  <si>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</si>
  <si>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</si>
  <si>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</si>
  <si>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</si>
  <si>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</si>
  <si>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</si>
  <si>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</si>
  <si>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</si>
  <si>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</si>
  <si>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</si>
  <si>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</si>
  <si>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</si>
  <si>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</si>
  <si>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</si>
  <si>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</si>
  <si>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</si>
  <si>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</si>
  <si>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</si>
  <si>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</si>
  <si>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</si>
  <si>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</si>
  <si>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</si>
  <si>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</si>
  <si>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</si>
  <si>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</si>
  <si>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</si>
  <si>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</si>
  <si>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</si>
  <si>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</si>
  <si>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</si>
  <si>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</si>
  <si>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</si>
  <si>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</si>
  <si>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</si>
  <si>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</si>
  <si>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</si>
  <si>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</si>
  <si>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</si>
  <si>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</si>
  <si>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</si>
  <si>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</si>
  <si>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</si>
  <si>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</si>
  <si>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</si>
  <si>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</si>
  <si>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</si>
  <si>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</si>
  <si>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</si>
  <si>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</si>
  <si>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</si>
  <si>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</si>
  <si>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</si>
  <si>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</si>
  <si>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</si>
  <si>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</si>
  <si>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</si>
  <si>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</si>
  <si>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</si>
  <si>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</si>
  <si>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</si>
  <si>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</si>
  <si>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</si>
  <si>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</si>
  <si>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</si>
  <si>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</si>
  <si>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</si>
  <si>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</si>
  <si>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</si>
  <si>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</si>
  <si>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</si>
  <si>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</si>
  <si>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</si>
  <si>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</si>
  <si>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</si>
  <si>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</si>
  <si>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</si>
  <si>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</si>
  <si>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</si>
  <si>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</si>
  <si>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</si>
  <si>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</si>
  <si>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</si>
  <si>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</si>
  <si>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</si>
  <si>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</si>
  <si>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</si>
  <si>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</si>
  <si>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</si>
  <si>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</si>
  <si>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</si>
  <si>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</si>
  <si>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</si>
  <si>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</si>
  <si>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</si>
  <si>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</si>
  <si>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</si>
  <si>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</si>
  <si>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</si>
  <si>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</si>
  <si>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</si>
  <si>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</si>
  <si>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</si>
  <si>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</si>
  <si>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</si>
  <si>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</si>
  <si>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</si>
  <si>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</si>
  <si>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</si>
  <si>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</si>
  <si>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</si>
  <si>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</si>
  <si>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</si>
  <si>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</si>
  <si>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</si>
  <si>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</si>
  <si>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</si>
  <si>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</si>
  <si>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</si>
  <si>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</si>
  <si>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</si>
  <si>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</si>
  <si>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</si>
  <si>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</si>
  <si>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</si>
  <si>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</si>
  <si>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</si>
  <si>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</si>
  <si>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</si>
  <si>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</si>
  <si>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</si>
  <si>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</si>
  <si>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</si>
  <si>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</si>
  <si>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</si>
  <si>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</si>
  <si>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</si>
  <si>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</si>
  <si>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</si>
  <si>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</si>
  <si>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</si>
  <si>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</si>
  <si>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</si>
  <si>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</si>
  <si>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</si>
  <si>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</si>
  <si>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</si>
  <si>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</si>
  <si>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</si>
  <si>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</si>
  <si>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</si>
  <si>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</si>
  <si>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</si>
  <si>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</si>
  <si>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</si>
  <si>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</si>
  <si>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</si>
  <si>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</si>
  <si>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</si>
  <si>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</si>
  <si>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</si>
  <si>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</si>
  <si>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</si>
  <si>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</si>
  <si>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</si>
  <si>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</si>
  <si>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</si>
  <si>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</si>
  <si>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</si>
  <si>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</si>
  <si>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</si>
  <si>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</si>
  <si>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</si>
  <si>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</si>
  <si>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</si>
  <si>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</si>
  <si>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</si>
  <si>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</si>
  <si>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</si>
  <si>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</si>
  <si>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</si>
  <si>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</si>
  <si>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</si>
  <si>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</si>
  <si>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</si>
  <si>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</si>
  <si>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</si>
  <si>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</si>
  <si>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</si>
  <si>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</si>
  <si>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</si>
  <si>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</si>
  <si>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</si>
  <si>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</si>
  <si>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</si>
  <si>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</si>
  <si>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</si>
  <si>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</si>
  <si>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</si>
  <si>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</si>
  <si>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</si>
  <si>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</si>
  <si>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</si>
  <si>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</si>
  <si>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</si>
  <si>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</si>
  <si>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</si>
  <si>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</si>
  <si>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</si>
  <si>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</si>
  <si>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</si>
  <si>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</si>
  <si>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</si>
  <si>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</si>
  <si>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</si>
  <si>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</si>
  <si>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</si>
  <si>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</si>
  <si>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</si>
  <si>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</si>
  <si>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</si>
  <si>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</si>
  <si>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</si>
  <si>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</si>
  <si>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</si>
  <si>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</si>
  <si>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</si>
  <si>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</si>
  <si>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</si>
  <si>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</si>
  <si>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</si>
  <si>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</si>
  <si>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</si>
  <si>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</si>
  <si>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</si>
  <si>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</si>
  <si>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</si>
  <si>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</si>
  <si>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</si>
  <si>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</si>
  <si>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</si>
  <si>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</si>
  <si>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</si>
  <si>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</si>
  <si>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</si>
  <si>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</si>
  <si>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</si>
  <si>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</si>
  <si>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</si>
  <si>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</si>
  <si>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</si>
  <si>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</si>
  <si>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</si>
  <si>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</si>
  <si>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</si>
  <si>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</si>
  <si>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</si>
  <si>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</si>
  <si>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</si>
  <si>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</si>
  <si>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</si>
  <si>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</si>
  <si>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</si>
  <si>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</si>
  <si>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</si>
  <si>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</si>
  <si>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</si>
  <si>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</si>
  <si>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</si>
  <si>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</si>
  <si>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</si>
  <si>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</si>
  <si>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</si>
  <si>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</si>
  <si>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</si>
  <si>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</si>
  <si>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</si>
  <si>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</si>
  <si>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</si>
  <si>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</si>
  <si>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</si>
  <si>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</si>
  <si>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</si>
  <si>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</si>
  <si>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</si>
  <si>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</si>
  <si>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</si>
  <si>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</si>
  <si>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</si>
  <si>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</si>
  <si>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</si>
  <si>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</si>
  <si>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</si>
  <si>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</si>
  <si>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</si>
  <si>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</si>
  <si>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</si>
  <si>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</si>
  <si>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</si>
  <si>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</si>
  <si>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</si>
  <si>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</si>
  <si>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</si>
  <si>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</si>
  <si>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</si>
  <si>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</si>
  <si>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</si>
  <si>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</si>
  <si>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</si>
  <si>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</si>
  <si>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</si>
  <si>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</si>
  <si>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</si>
  <si>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</si>
  <si>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</si>
  <si>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</si>
  <si>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</si>
  <si>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</si>
  <si>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</si>
  <si>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</si>
  <si>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</si>
  <si>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</si>
  <si>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</si>
  <si>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</si>
  <si>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</si>
  <si>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</si>
  <si>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</si>
  <si>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</si>
  <si>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</si>
  <si>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</si>
  <si>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</si>
  <si>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</si>
  <si>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</si>
  <si>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</si>
  <si>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</si>
  <si>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</si>
  <si>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</si>
  <si>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</si>
  <si>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</si>
  <si>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</si>
  <si>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</si>
  <si>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</si>
  <si>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</si>
  <si>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</si>
  <si>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</si>
  <si>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</si>
  <si>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</si>
  <si>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</si>
  <si>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</si>
  <si>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</si>
  <si>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</si>
  <si>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</si>
  <si>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</si>
  <si>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</si>
  <si>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</si>
  <si>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</si>
  <si>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</si>
  <si>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</si>
  <si>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</si>
  <si>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</si>
  <si>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</si>
  <si>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</si>
  <si>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</si>
  <si>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</si>
  <si>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</si>
  <si>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</si>
  <si>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</si>
  <si>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</si>
  <si>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</si>
  <si>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</si>
  <si>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</si>
  <si>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</si>
  <si>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</si>
  <si>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</si>
  <si>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</si>
  <si>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</si>
  <si>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</si>
  <si>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</si>
  <si>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</si>
  <si>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</si>
  <si>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</si>
  <si>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</si>
  <si>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</si>
  <si>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</si>
  <si>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</si>
  <si>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</si>
  <si>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</si>
  <si>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</si>
  <si>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</si>
  <si>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</si>
  <si>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</si>
  <si>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</si>
  <si>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</si>
  <si>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</si>
  <si>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</si>
  <si>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</si>
  <si>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</si>
  <si>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</si>
  <si>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</si>
  <si>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</si>
  <si>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</si>
  <si>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</si>
  <si>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</si>
  <si>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</si>
  <si>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</si>
  <si>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</si>
  <si>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</si>
  <si>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</si>
  <si>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</si>
  <si>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</si>
  <si>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</si>
  <si>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</si>
  <si>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</si>
  <si>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</si>
  <si>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</si>
  <si>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</si>
  <si>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</si>
  <si>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</si>
  <si>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</si>
  <si>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</si>
  <si>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</si>
  <si>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</si>
  <si>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</si>
  <si>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</si>
  <si>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</si>
  <si>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</si>
  <si>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</si>
  <si>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</si>
  <si>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</si>
  <si>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</si>
  <si>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</si>
  <si>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</si>
  <si>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</si>
  <si>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</si>
  <si>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</si>
  <si>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</si>
  <si>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</si>
  <si>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</si>
  <si>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</si>
  <si>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</si>
  <si>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</si>
  <si>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</si>
  <si>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</si>
  <si>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</si>
  <si>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</si>
  <si>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</si>
  <si>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</si>
  <si>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</si>
  <si>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</si>
  <si>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</si>
  <si>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</si>
  <si>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</si>
  <si>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</si>
  <si>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</si>
  <si>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</si>
  <si>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</si>
  <si>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</si>
  <si>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</si>
  <si>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</si>
  <si>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</si>
  <si>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</si>
  <si>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</si>
  <si>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</si>
  <si>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</si>
  <si>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</si>
  <si>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</si>
  <si>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</si>
  <si>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</si>
  <si>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</si>
  <si>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</si>
  <si>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</si>
  <si>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</si>
  <si>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</si>
  <si>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</si>
  <si>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</si>
  <si>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</si>
  <si>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</si>
  <si>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</si>
  <si>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</si>
  <si>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</si>
  <si>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</si>
  <si>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</si>
  <si>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</si>
  <si>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</si>
  <si>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</si>
  <si>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</si>
  <si>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</si>
  <si>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</si>
  <si>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</si>
  <si>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</si>
  <si>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</si>
  <si>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</si>
  <si>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</si>
  <si>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</si>
  <si>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</si>
  <si>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</si>
  <si>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</si>
  <si>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</si>
  <si>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</si>
  <si>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</si>
  <si>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</si>
  <si>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</si>
  <si>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</si>
  <si>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</si>
  <si>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</si>
  <si>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</si>
  <si>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</si>
  <si>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</si>
  <si>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</si>
  <si>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</si>
  <si>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</si>
  <si>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</si>
  <si>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</si>
  <si>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</si>
  <si>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</si>
  <si>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</si>
  <si>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</si>
  <si>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</si>
  <si>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</si>
  <si>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</si>
  <si>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</si>
  <si>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</si>
  <si>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</si>
  <si>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</si>
  <si>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</si>
  <si>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</si>
  <si>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</si>
  <si>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</si>
  <si>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</si>
  <si>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</si>
  <si>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</si>
  <si>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</si>
  <si>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</si>
  <si>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</si>
  <si>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</si>
  <si>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</si>
  <si>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</si>
  <si>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</si>
  <si>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</si>
  <si>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</si>
  <si>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</si>
  <si>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</si>
  <si>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</si>
  <si>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</si>
  <si>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</si>
  <si>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</si>
  <si>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</si>
  <si>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</si>
  <si>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</si>
  <si>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</si>
  <si>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</si>
  <si>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</si>
  <si>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</si>
  <si>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</si>
  <si>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</si>
  <si>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</si>
  <si>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</si>
  <si>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</si>
  <si>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</si>
  <si>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</si>
  <si>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</si>
  <si>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</si>
  <si>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</si>
  <si>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</si>
  <si>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</si>
  <si>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</si>
  <si>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</si>
  <si>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</si>
  <si>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</si>
  <si>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</si>
  <si>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</si>
  <si>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</si>
  <si>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</si>
  <si>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</si>
  <si>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</si>
  <si>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</si>
  <si>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</si>
  <si>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</si>
  <si>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</si>
  <si>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</si>
  <si>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</si>
  <si>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</si>
  <si>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</si>
  <si>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</si>
  <si>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</si>
  <si>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</si>
  <si>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</si>
  <si>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</si>
  <si>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</si>
  <si>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</si>
  <si>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</si>
  <si>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</si>
  <si>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</si>
  <si>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</si>
  <si>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</si>
  <si>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</si>
  <si>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</si>
  <si>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</si>
  <si>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</si>
  <si>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</si>
  <si>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</si>
  <si>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</si>
  <si>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</si>
  <si>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</si>
  <si>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</si>
  <si>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</si>
  <si>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</si>
  <si>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</si>
  <si>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</si>
  <si>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</si>
  <si>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</si>
  <si>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</si>
  <si>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</si>
  <si>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</si>
  <si>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</si>
  <si>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</si>
  <si>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</si>
  <si>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</si>
  <si>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</si>
  <si>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</si>
  <si>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</si>
  <si>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</si>
  <si>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</si>
  <si>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</si>
  <si>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</si>
  <si>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</si>
  <si>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</si>
  <si>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</si>
  <si>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</si>
  <si>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</si>
  <si>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</si>
  <si>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</si>
  <si>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</si>
  <si>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</si>
  <si>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</si>
  <si>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</si>
  <si>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</si>
  <si>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</si>
  <si>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</si>
  <si>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</si>
  <si>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</si>
  <si>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</si>
  <si>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</si>
  <si>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</si>
  <si>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</si>
  <si>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</si>
  <si>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</si>
  <si>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</si>
  <si>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</si>
  <si>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</si>
  <si>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</si>
  <si>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</si>
  <si>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</si>
  <si>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</si>
  <si>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</si>
  <si>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</si>
  <si>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</si>
  <si>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</si>
  <si>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</si>
  <si>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</si>
  <si>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</si>
  <si>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</si>
  <si>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</si>
  <si>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</si>
  <si>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</si>
  <si>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</si>
  <si>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</si>
  <si>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</si>
  <si>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</si>
  <si>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</si>
  <si>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</si>
  <si>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</si>
  <si>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</si>
  <si>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</si>
  <si>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</si>
  <si>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</si>
  <si>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</si>
  <si>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</si>
  <si>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</si>
  <si>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</si>
  <si>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</si>
  <si>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</si>
  <si>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</si>
  <si>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</si>
  <si>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</si>
  <si>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</si>
  <si>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</si>
  <si>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</si>
  <si>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</si>
  <si>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</si>
  <si>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</si>
  <si>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</si>
  <si>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</si>
  <si>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</si>
  <si>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</si>
  <si>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</si>
  <si>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</si>
  <si>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</si>
  <si>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</si>
  <si>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</si>
  <si>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</si>
  <si>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</si>
  <si>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</si>
  <si>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</si>
  <si>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</si>
  <si>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</si>
  <si>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</si>
  <si>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</si>
  <si>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</si>
  <si>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</si>
  <si>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</si>
  <si>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</si>
  <si>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</si>
  <si>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</si>
  <si>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</si>
  <si>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</si>
  <si>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</si>
  <si>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</si>
  <si>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</si>
  <si>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</si>
  <si>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</si>
  <si>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</si>
  <si>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</si>
  <si>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</si>
  <si>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</si>
  <si>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</si>
  <si>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</si>
  <si>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</si>
  <si>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</si>
  <si>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</si>
  <si>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</si>
  <si>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</si>
  <si>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</si>
  <si>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</si>
  <si>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</si>
  <si>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</si>
  <si>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</si>
  <si>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</si>
  <si>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</si>
  <si>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</si>
  <si>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</si>
  <si>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</si>
  <si>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</si>
  <si>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</si>
  <si>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</si>
  <si>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</si>
  <si>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</si>
  <si>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</si>
  <si>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</si>
  <si>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</si>
  <si>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</si>
  <si>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</si>
  <si>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</si>
  <si>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</si>
  <si>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</si>
  <si>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</si>
  <si>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</si>
  <si>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</si>
  <si>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</si>
  <si>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</si>
  <si>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</si>
  <si>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</si>
  <si>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</si>
  <si>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</si>
  <si>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</si>
  <si>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</si>
  <si>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</si>
  <si>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</si>
  <si>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</si>
  <si>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</si>
  <si>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</si>
  <si>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</si>
  <si>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</si>
  <si>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</si>
  <si>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</si>
  <si>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</si>
  <si>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</si>
  <si>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</si>
  <si>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</si>
  <si>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</si>
  <si>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</si>
  <si>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</si>
  <si>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</si>
  <si>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</si>
  <si>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</si>
  <si>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</si>
  <si>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</si>
  <si>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</si>
  <si>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</si>
  <si>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</si>
  <si>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</si>
  <si>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</si>
  <si>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</si>
  <si>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</si>
  <si>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</si>
  <si>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</si>
  <si>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</si>
  <si>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</si>
  <si>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</si>
  <si>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</si>
  <si>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</si>
  <si>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</si>
  <si>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</si>
  <si>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</si>
  <si>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</si>
  <si>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</si>
  <si>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</si>
  <si>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</si>
  <si>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</si>
  <si>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</si>
  <si>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</si>
  <si>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</si>
  <si>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</si>
  <si>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</si>
  <si>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</si>
  <si>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</si>
  <si>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</si>
  <si>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</si>
  <si>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</si>
  <si>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</si>
  <si>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</si>
  <si>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</si>
  <si>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</si>
  <si>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</si>
  <si>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</si>
  <si>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</si>
  <si>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</si>
  <si>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</si>
  <si>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</si>
  <si>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</si>
  <si>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</si>
  <si>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</si>
  <si>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</si>
  <si>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</si>
  <si>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</si>
  <si>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</si>
  <si>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</si>
  <si>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</si>
  <si>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</si>
  <si>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</si>
  <si>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</si>
  <si>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</si>
  <si>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</si>
  <si>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</si>
  <si>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</si>
  <si>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</si>
  <si>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</si>
  <si>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</si>
  <si>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</si>
  <si>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</si>
  <si>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</si>
  <si>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</si>
  <si>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</si>
  <si>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</si>
  <si>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</si>
  <si>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</si>
  <si>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</si>
  <si>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</si>
  <si>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</si>
  <si>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</si>
  <si>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</si>
  <si>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</si>
  <si>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</si>
  <si>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</si>
  <si>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</si>
  <si>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</si>
  <si>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</si>
  <si>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</si>
  <si>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</si>
  <si>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</si>
  <si>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</si>
  <si>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</si>
  <si>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</si>
  <si>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</si>
  <si>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</si>
  <si>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</si>
  <si>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</si>
  <si>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</si>
  <si>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</si>
  <si>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</si>
  <si>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</si>
  <si>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</si>
  <si>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</si>
  <si>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</si>
  <si>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</si>
  <si>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</si>
  <si>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</si>
  <si>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</si>
  <si>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</si>
  <si>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</si>
  <si>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</si>
  <si>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</si>
  <si>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</si>
  <si>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</si>
  <si>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</si>
  <si>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</si>
  <si>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</si>
  <si>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</si>
  <si>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</si>
  <si>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</si>
  <si>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</si>
  <si>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</si>
  <si>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</si>
  <si>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</si>
  <si>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</si>
  <si>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</si>
  <si>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</si>
  <si>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</si>
  <si>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</si>
  <si>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</si>
  <si>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</si>
  <si>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</si>
  <si>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</si>
  <si>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</si>
  <si>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</si>
  <si>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</si>
  <si>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</si>
  <si>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</si>
  <si>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</si>
  <si>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</si>
  <si>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</si>
  <si>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</si>
  <si>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</si>
  <si>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</si>
  <si>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</si>
  <si>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</si>
  <si>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</si>
  <si>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</si>
  <si>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</si>
  <si>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</si>
  <si>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</si>
  <si>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</si>
  <si>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</si>
  <si>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</si>
  <si>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</si>
  <si>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</si>
  <si>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</si>
  <si>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</si>
  <si>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</si>
  <si>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</si>
  <si>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</si>
  <si>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</si>
  <si>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</si>
  <si>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</si>
  <si>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</si>
  <si>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</si>
  <si>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</si>
  <si>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</si>
  <si>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</si>
  <si>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</si>
  <si>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</si>
  <si>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</si>
  <si>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</si>
  <si>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</si>
  <si>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</si>
  <si>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</si>
  <si>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</si>
  <si>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</si>
  <si>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</si>
  <si>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</si>
  <si>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</si>
  <si>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</si>
  <si>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</si>
  <si>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</si>
  <si>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</si>
  <si>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</si>
  <si>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</si>
  <si>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</si>
  <si>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</si>
  <si>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</si>
  <si>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</si>
  <si>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</si>
  <si>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</si>
  <si>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</si>
  <si>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</si>
  <si>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</si>
  <si>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</si>
  <si>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</si>
  <si>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</si>
  <si>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</si>
  <si>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</si>
  <si>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</si>
  <si>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</si>
  <si>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</si>
  <si>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</si>
  <si>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</si>
  <si>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</si>
  <si>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</si>
  <si>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</si>
  <si>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</si>
  <si>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</si>
  <si>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</si>
  <si>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</si>
  <si>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</si>
  <si>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</si>
  <si>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</si>
  <si>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</si>
  <si>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</si>
  <si>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</si>
  <si>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</si>
  <si>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</si>
  <si>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</si>
  <si>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</si>
  <si>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</si>
  <si>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</si>
  <si>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</si>
  <si>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</si>
  <si>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</si>
  <si>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</si>
  <si>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</si>
  <si>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</si>
  <si>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</si>
  <si>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</si>
  <si>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</si>
  <si>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</si>
  <si>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</si>
  <si>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</si>
  <si>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</si>
  <si>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</si>
  <si>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</si>
  <si>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</si>
  <si>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</si>
  <si>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</si>
  <si>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</si>
  <si>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</si>
  <si>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</si>
  <si>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</si>
  <si>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</si>
  <si>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</si>
  <si>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</si>
  <si>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</si>
  <si>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</si>
  <si>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</si>
  <si>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</si>
  <si>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</si>
  <si>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</si>
  <si>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</si>
  <si>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</si>
  <si>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</si>
  <si>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</si>
  <si>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</si>
  <si>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</si>
  <si>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</si>
  <si>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</si>
  <si>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</si>
  <si>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</si>
  <si>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</si>
  <si>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</si>
  <si>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</si>
  <si>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</si>
  <si>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</si>
  <si>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</si>
  <si>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</si>
  <si>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</si>
  <si>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</si>
  <si>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</si>
  <si>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</si>
  <si>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</si>
  <si>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</si>
  <si>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</si>
  <si>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</si>
  <si>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</si>
  <si>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</si>
  <si>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</si>
  <si>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</si>
  <si>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</si>
  <si>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</si>
  <si>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</si>
  <si>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</si>
  <si>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</si>
  <si>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</si>
  <si>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</si>
  <si>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</si>
  <si>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</si>
  <si>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</si>
  <si>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</si>
  <si>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</si>
  <si>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</si>
  <si>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</si>
  <si>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</si>
  <si>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</si>
  <si>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</si>
  <si>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</si>
  <si>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</si>
  <si>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</si>
  <si>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</si>
  <si>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</si>
  <si>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</si>
  <si>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</si>
  <si>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</si>
  <si>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</si>
  <si>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</si>
  <si>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</si>
  <si>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</si>
  <si>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</si>
  <si>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</si>
  <si>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</si>
  <si>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</si>
  <si>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</si>
  <si>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</si>
  <si>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</si>
  <si>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</si>
  <si>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</si>
  <si>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</si>
  <si>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</si>
  <si>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</si>
  <si>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</si>
  <si>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</si>
  <si>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</si>
  <si>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</si>
  <si>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</si>
  <si>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</si>
  <si>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</si>
  <si>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</si>
  <si>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</si>
  <si>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</si>
  <si>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</si>
  <si>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</si>
  <si>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</si>
  <si>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</si>
  <si>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</si>
  <si>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</si>
  <si>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</si>
  <si>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</si>
  <si>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</si>
  <si>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</si>
  <si>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</si>
  <si>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</si>
  <si>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</si>
  <si>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</si>
  <si>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</si>
  <si>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</si>
  <si>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</si>
  <si>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</si>
  <si>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</si>
  <si>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</si>
  <si>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</si>
  <si>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</si>
  <si>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</si>
  <si>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</si>
  <si>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</si>
  <si>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</si>
  <si>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</si>
  <si>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</si>
  <si>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</si>
  <si>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</si>
  <si>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</si>
  <si>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</si>
  <si>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</si>
  <si>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</si>
  <si>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</si>
  <si>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</si>
  <si>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</si>
  <si>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</si>
  <si>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</si>
  <si>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</si>
  <si>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</si>
  <si>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</si>
  <si>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</si>
  <si>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</si>
  <si>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</si>
  <si>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</si>
  <si>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</si>
  <si>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</si>
  <si>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</si>
  <si>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</si>
  <si>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</si>
  <si>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</si>
  <si>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</si>
  <si>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</si>
  <si>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</si>
  <si>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</si>
  <si>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</si>
  <si>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</si>
  <si>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</si>
  <si>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</si>
  <si>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</si>
  <si>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</si>
  <si>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</si>
  <si>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</si>
  <si>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</si>
  <si>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</si>
  <si>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</si>
  <si>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</si>
  <si>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</si>
  <si>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</si>
  <si>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</si>
  <si>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</si>
  <si>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</si>
  <si>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</si>
  <si>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</si>
  <si>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</si>
  <si>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</si>
  <si>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</si>
  <si>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</si>
  <si>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</si>
  <si>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</si>
  <si>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</si>
  <si>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</si>
  <si>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</si>
  <si>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</si>
  <si>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</si>
  <si>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</si>
  <si>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</si>
  <si>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</si>
  <si>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</si>
  <si>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</si>
  <si>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</si>
  <si>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</si>
  <si>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</si>
  <si>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</si>
  <si>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</si>
  <si>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</si>
  <si>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</si>
  <si>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</si>
  <si>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</si>
  <si>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</si>
  <si>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</si>
  <si>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</si>
  <si>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</si>
  <si>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</si>
  <si>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</si>
  <si>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</si>
  <si>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</si>
  <si>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</si>
  <si>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</si>
  <si>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</si>
  <si>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</si>
  <si>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</si>
  <si>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</si>
  <si>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</si>
  <si>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</si>
  <si>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</si>
  <si>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</si>
  <si>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</si>
  <si>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</si>
  <si>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</si>
  <si>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</si>
  <si>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</si>
  <si>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</si>
  <si>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</si>
  <si>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</si>
  <si>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</si>
  <si>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</si>
  <si>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</si>
  <si>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</si>
  <si>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</si>
  <si>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</si>
  <si>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</si>
  <si>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</si>
  <si>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</si>
  <si>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</si>
  <si>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</si>
  <si>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</si>
  <si>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</si>
  <si>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</si>
  <si>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</si>
  <si>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</si>
  <si>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</si>
  <si>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</si>
  <si>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</si>
  <si>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</si>
  <si>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</si>
  <si>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</si>
  <si>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</si>
  <si>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</si>
  <si>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</si>
  <si>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</si>
  <si>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</si>
  <si>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</si>
  <si>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</si>
  <si>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</si>
  <si>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</si>
  <si>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</si>
  <si>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</si>
  <si>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</si>
  <si>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</si>
  <si>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</si>
  <si>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</si>
  <si>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</si>
  <si>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</si>
  <si>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</si>
  <si>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</si>
  <si>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</si>
  <si>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</si>
  <si>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</si>
  <si>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</si>
  <si>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</si>
  <si>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</si>
  <si>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</si>
  <si>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</si>
  <si>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</si>
  <si>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</si>
  <si>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</si>
  <si>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</si>
  <si>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</si>
  <si>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</si>
  <si>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</si>
  <si>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</si>
  <si>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</si>
  <si>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</si>
  <si>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</si>
  <si>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</si>
  <si>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</si>
  <si>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</si>
  <si>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</si>
  <si>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</si>
  <si>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</si>
  <si>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</si>
  <si>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</si>
  <si>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</si>
  <si>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</si>
  <si>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</si>
  <si>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</si>
  <si>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</si>
  <si>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</si>
  <si>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</si>
  <si>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</si>
  <si>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</si>
  <si>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</si>
  <si>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</si>
  <si>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</si>
  <si>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</si>
  <si>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</si>
  <si>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</si>
  <si>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</si>
  <si>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</si>
  <si>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</si>
  <si>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</si>
  <si>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</si>
  <si>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</si>
  <si>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</si>
  <si>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</si>
  <si>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</si>
  <si>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</si>
  <si>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</si>
  <si>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</si>
  <si>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</si>
  <si>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</si>
  <si>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</si>
  <si>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</si>
  <si>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</si>
  <si>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</si>
  <si>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</si>
  <si>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</si>
  <si>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</si>
  <si>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</si>
  <si>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</si>
  <si>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</si>
  <si>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</si>
  <si>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</si>
  <si>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</si>
  <si>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</si>
  <si>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</si>
  <si>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</si>
  <si>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</si>
  <si>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</si>
  <si>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</si>
  <si>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</si>
  <si>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</si>
  <si>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</si>
  <si>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</si>
  <si>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</si>
  <si>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</si>
  <si>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</si>
  <si>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</si>
  <si>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</si>
  <si>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</si>
  <si>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</si>
  <si>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</si>
  <si>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</si>
  <si>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</si>
  <si>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</si>
  <si>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</si>
  <si>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</si>
  <si>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</si>
  <si>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</si>
  <si>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</si>
  <si>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</si>
  <si>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</si>
  <si>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</si>
  <si>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</si>
  <si>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</si>
  <si>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</si>
  <si>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</si>
  <si>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</si>
  <si>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</si>
  <si>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</si>
  <si>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</si>
  <si>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</si>
  <si>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</si>
  <si>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</si>
  <si>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</si>
  <si>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</si>
  <si>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</si>
  <si>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</si>
  <si>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</si>
  <si>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</si>
  <si>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</si>
  <si>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</si>
  <si>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</si>
  <si>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</si>
  <si>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</si>
  <si>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</si>
  <si>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</si>
  <si>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</si>
  <si>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</si>
  <si>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</si>
  <si>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</si>
  <si>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</si>
  <si>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</si>
  <si>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</si>
  <si>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</si>
  <si>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</si>
  <si>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</si>
  <si>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</si>
  <si>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</si>
  <si>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</si>
  <si>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</si>
  <si>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</si>
  <si>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</si>
  <si>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</si>
  <si>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</si>
  <si>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</si>
  <si>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</si>
  <si>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</si>
  <si>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</si>
  <si>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</si>
  <si>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</si>
  <si>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</si>
  <si>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</si>
  <si>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</si>
  <si>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</si>
  <si>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</si>
  <si>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</si>
  <si>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</si>
  <si>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</si>
  <si>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</si>
  <si>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</si>
  <si>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</si>
  <si>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</si>
  <si>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</si>
  <si>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</si>
  <si>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</si>
  <si>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</si>
  <si>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</si>
  <si>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</si>
  <si>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</si>
  <si>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</si>
  <si>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</si>
  <si>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</si>
  <si>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</si>
  <si>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</si>
  <si>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</si>
  <si>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</si>
  <si>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</si>
  <si>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</si>
  <si>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</si>
  <si>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</si>
  <si>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</si>
  <si>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</si>
  <si>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</si>
  <si>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</si>
  <si>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</si>
  <si>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</si>
  <si>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</si>
  <si>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</si>
  <si>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</si>
  <si>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</si>
  <si>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</si>
  <si>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</si>
  <si>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</si>
  <si>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</si>
  <si>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</si>
  <si>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</si>
  <si>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</si>
  <si>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</si>
  <si>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</si>
  <si>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</si>
  <si>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</si>
  <si>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</si>
  <si>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</si>
  <si>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</si>
  <si>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</si>
  <si>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</si>
  <si>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</si>
  <si>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</si>
  <si>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</si>
  <si>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</si>
  <si>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</si>
  <si>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</si>
  <si>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</si>
  <si>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</si>
  <si>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</si>
  <si>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</si>
  <si>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</si>
  <si>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</si>
  <si>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</si>
  <si>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</si>
  <si>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</si>
  <si>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</si>
  <si>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</si>
  <si>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</si>
  <si>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</si>
  <si>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</si>
  <si>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</si>
  <si>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</si>
  <si>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</si>
  <si>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</si>
  <si>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</si>
  <si>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</si>
  <si>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</si>
  <si>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</si>
  <si>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</si>
  <si>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</si>
  <si>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</si>
  <si>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</si>
  <si>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</si>
  <si>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</si>
  <si>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</si>
  <si>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</si>
  <si>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</si>
  <si>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</si>
  <si>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</si>
  <si>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</si>
  <si>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</si>
  <si>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</si>
  <si>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</si>
  <si>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</si>
  <si>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</si>
  <si>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</si>
  <si>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</si>
  <si>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</si>
  <si>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</si>
  <si>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</si>
  <si>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</si>
  <si>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</si>
  <si>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</si>
  <si>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</si>
  <si>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</si>
  <si>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</si>
  <si>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</si>
  <si>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</si>
  <si>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</si>
  <si>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</si>
  <si>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</si>
  <si>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</si>
  <si>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</si>
  <si>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</si>
  <si>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</si>
  <si>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</si>
  <si>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</si>
  <si>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</si>
  <si>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</si>
  <si>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</si>
  <si>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</si>
  <si>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</si>
  <si>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</si>
  <si>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</si>
  <si>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</si>
  <si>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</si>
  <si>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</si>
  <si>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</si>
  <si>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</si>
  <si>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</si>
  <si>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</si>
  <si>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</si>
  <si>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</si>
  <si>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</si>
  <si>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</si>
  <si>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</si>
  <si>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</si>
  <si>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</si>
  <si>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</si>
  <si>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</si>
  <si>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</si>
  <si>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</si>
  <si>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</si>
  <si>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</si>
  <si>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</si>
  <si>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</si>
  <si>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</si>
  <si>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</si>
  <si>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</si>
  <si>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</si>
  <si>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</si>
  <si>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</si>
  <si>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</si>
  <si>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</si>
  <si>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</si>
  <si>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</si>
  <si>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</si>
  <si>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</si>
  <si>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</si>
  <si>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</si>
  <si>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</si>
  <si>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</si>
  <si>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</si>
  <si>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</si>
  <si>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</si>
  <si>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</si>
  <si>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</si>
  <si>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</si>
  <si>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</si>
  <si>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</si>
  <si>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</si>
  <si>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</si>
  <si>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</si>
  <si>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</si>
  <si>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</si>
  <si>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</si>
  <si>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</si>
  <si>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</si>
  <si>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</si>
  <si>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</si>
  <si>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</si>
  <si>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</si>
  <si>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</si>
  <si>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</si>
  <si>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</si>
  <si>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</si>
  <si>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</si>
  <si>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</si>
  <si>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</si>
  <si>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t>
  </si>
  <si>
    <t xml:space="preserve"> PCM-20250215-00000830 </t>
  </si>
  <si>
    <t>LTE site still down and  site located in aramco area access issue need special permission</t>
  </si>
  <si>
    <t>PCM-20251021-00002486</t>
  </si>
  <si>
    <t>was night access issue / USF area team EM team on the way  150 mins</t>
  </si>
  <si>
    <t>PCM-20251022-00000290</t>
  </si>
  <si>
    <t>was night access issue / USF area team EM team on the way   120 mins</t>
  </si>
  <si>
    <t>PCM-20251022-00000337</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</si>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</sst>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289.28000069444533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8.7850122685194947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45952.228426620371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45952.228426620371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45952.228426620371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45952.228426620371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45952.228426620371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45952.228426620371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45952.228426620371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45952.228426620371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45952.228426620371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45952.228426620371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45952.228426620371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45952.228426620371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45952.228426620371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45952.228426620371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45952.228426620371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45952.228426620371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45952.228426620371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45952.228426620371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45952.228426620371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45952.228426620371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45952.228426620371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45952.228426620371</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45952.228426620371</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45952.228426620371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45952.228426620371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45952.228426620371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45952.228426620371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45952.228426620371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45952.228426620371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45952.228426620371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45952.228426620371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45952.228426620371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45952.228426620371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45952.228426620371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45952.228426620371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45952.228426620371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45952.228426620371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45952.228426620371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45952.228426620371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45952.228426620371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45952.228426620371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45952.228426620371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45952.228426620371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45952.228426620371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45952.228426620371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45952.228426620371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45952.228426620371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45952.228426620371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45952.228426620371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45952.228426620371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45952.228426620371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45952.228426620371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45952.228426620371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45952.228426620371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45952.228426620371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45952.228426620371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45952.228426620371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45952.228426620371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45952.228426620371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45952.228426620371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45952.228426620371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45952.228426620371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45952.228426620371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45952.228426620371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45952.228426620371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45952.228426620371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45952.228426620371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45952.228426620371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45952.228426620371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45952.228426620371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45952.228426620371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45952.228426620371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45952.228426620371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45952.228426620371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45952.228426620371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45952.228426620371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45952.228426620371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45952.228426620371</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45952.228426620371</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145.50134328704007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127.22858865741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7.732651157406508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45952.228426620371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45952.228426620371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9"/>
      <c r="E8" s="116"/>
      <c r="F8" s="117"/>
      <c r="G8" s="118">
        <f ca="1">IFERROR(NOW()-F8,"-")</f>
        <v>45952.228426620371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45952.228426620371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45952.228426620371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45952.228426620371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45952.228426620371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45952.228426620371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45952.228426620371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45952.228426620371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45952.228426620371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45952.228426620371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45952.228426620371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45952.228426620371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45952.228426620371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45952.228426620371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45952.228426620371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45952.228426620371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45952.228426620371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45952.228426620371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45952.228426620371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45952.228426620371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45952.228426620371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45952.228426620371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45952.228426620371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45952.228426620371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45952.228426620371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45952.228426620371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45952.228426620371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45952.228426620371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45952.228426620371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45952.228426620371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45952.228426620371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45952.228426620371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45952.228426620371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45952.228426620371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45952.228426620371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45952.228426620371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45952.228426620371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45952.228426620371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45952.228426620371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45952.228426620371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45952.228426620371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45952.228426620371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45952.228426620371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45952.228426620371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45952.228426620371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45952.228426620371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45952.228426620371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45952.228426620371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45952.228426620371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45952.228426620371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45952.228426620371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45952.228426620371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45952.228426620371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45952.228426620371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45952.228426620371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45952.228426620371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45952.228426620371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45952.228426620371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45952.228426620371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45952.228426620371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45952.228426620371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45952.228426620371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45952.228426620371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45952.228426620371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45952.228426620371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15083</v>
      </c>
      <c r="E2" s="18" t="s">
        <v>38998</v>
      </c>
      <c r="F2" s="20">
        <v>45952.167881944442</v>
      </c>
      <c r="G2" s="21">
        <f t="shared" ref="G2:G35" ca="1" si="0">IFERROR(NOW()-F2,"-")</f>
        <v>6.0544675929122604E-2</v>
      </c>
      <c r="H2" s="22">
        <v>45952.161053240743</v>
      </c>
      <c r="I2" s="19" t="str">
        <f>IFERROR(VLOOKUP(D2,DB!A:F,6,0),"")</f>
        <v>Generator-DG</v>
      </c>
      <c r="J2" s="18" t="str">
        <f>IFERROR(VLOOKUP(D2,DB!A:G,7,0),"")</f>
        <v>Good</v>
      </c>
      <c r="K2" s="47" t="s">
        <v>39089</v>
      </c>
      <c r="L2" s="23" t="str">
        <f>IFERROR(VLOOKUP(D2,DB!A:I,9,0),"")</f>
        <v>Latis</v>
      </c>
    </row>
    <row r="3" spans="1:13" ht="15" customHeight="1">
      <c r="A3" s="19"/>
      <c r="B3" s="64" t="str">
        <f>IFERROR(VLOOKUP(D3,DB!A:K,11,0),"")</f>
        <v/>
      </c>
      <c r="C3" s="18"/>
      <c r="D3" s="18"/>
      <c r="E3" s="18"/>
      <c r="F3" s="20"/>
      <c r="G3" s="21">
        <f t="shared" ca="1" si="0"/>
        <v>45952.228426620371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45952.228426620371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45952.228426620371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45952.228426620371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45952.228426620371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45952.228426620371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45952.228426620371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45952.228426620371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45952.228426620371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45952.228426620371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45952.228426620371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45952.228426620371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45952.228426620371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45952.228426620371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45952.228426620371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45952.228426620371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45952.228426620371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45952.228426620371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45952.228426620371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45952.228426620371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45952.228426620371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45952.228426620371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45952.228426620371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45952.228426620371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45952.228426620371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45952.228426620371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45952.228426620371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45952.228426620371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45952.228426620371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45952.228426620371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45952.228426620371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45952.228426620371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45952.228426620371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45952.228426620371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45952.228426620371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45952.228426620371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45952.228426620371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45952.228426620371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45952.228426620371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45952.228426620371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45952.228426620371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45952.228426620371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45952.228426620371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45952.228426620371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45952.228426620371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45952.228426620371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45952.228426620371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45952.228426620371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45952.228426620371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45952.228426620371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45952.228426620371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45952.228426620371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45952.228426620371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45952.228426620371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45952.228426620371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45952.228426620371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45952.228426620371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45952.228426620371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45952.228426620371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45952.228426620371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45952.228426620371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45952.228426620371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45952.228426620371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45952.228426620371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45952.228426620371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45952.228426620371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45952.228426620371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45952.228426620371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45952.228426620371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45952.228426620371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45952.228426620371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45952.228426620371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45952.228426620371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45952.228426620371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45952.228426620371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45952.228426620371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45952.228426620371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45952.228426620371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45952.228426620371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45952.228426620371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45952.228426620371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45952.228426620371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45952.228426620371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45952.228426620371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45952.228426620371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45952.228426620371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45952.228426620371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45952.228426620371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45952.228426620371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45952.228426620371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45952.228426620371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45952.228426620371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45952.228426620371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45952.228426620371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45952.228426620371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45952.228426620371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45952.228426620371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45952.228426620371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45952.228426620371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45952.228426620371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45952.228426620371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45952.228426620371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45952.228426620371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45952.228426620371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45952.228426620371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45952.228426620371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45952.228426620371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45952.228426620371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45952.228426620371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45952.228426620371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45952.228426620371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45952.228426620371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45952.228426620371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45952.228426620371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45952.228426620371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45952.228426620371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45952.228426620371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45952.228426620371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45952.228426620371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45952.228426620371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45952.228426620371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45952.228426620371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45952.228426620371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45952.228426620371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45952.228426620371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45952.228426620371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45952.228426620371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45952.228426620371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45952.228426620371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45952.228426620371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45952.228426620371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45952.228426620371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45952.228426620371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45952.228426620371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45952.228426620371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45952.228426620371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45952.228426620371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45952.228426620371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45952.228426620371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45952.228426620371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45952.228426620371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45952.228426620371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45952.228426620371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45952.228426620371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45952.228426620371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45952.228426620371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45952.228426620371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45952.228426620371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45952.228426620371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45952.228426620371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45952.228426620371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45952.228426620371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45952.228426620371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45952.228426620371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45952.228426620371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45952.228426620371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45952.228426620371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45952.228426620371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45952.228426620371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45952.228426620371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45952.228426620371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45952.228426620371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45952.228426620371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45952.228426620371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45952.228426620371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45952.228426620371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45952.228426620371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45952.228426620371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45952.228426620371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45952.228426620371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45952.228426620371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45952.228426620371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45952.228426620371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45952.228426620371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45952.228426620371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45952.228426620371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45952.228426620371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45952.228426620371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45952.228426620371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45952.228426620371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45952.228426620371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45952.228426620371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45952.228426620371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45952.228426620371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45952.228426620371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45952.228426620371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45952.228426620371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45952.228426620371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45952.228426620371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45952.228426620371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45952.228426620371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45952.228426620371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45952.228426620371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45952.228426620371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45952.228426620371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45952.228426620371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45952.228426620371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45952.228426620371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45952.228426620371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45952.228426620371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45952.228426620371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45952.228426620371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45952.228426620371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45952.228426620371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45952.228426620371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45952.228426620371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45952.228426620371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45952.228426620371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45952.228426620371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45952.228426620371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45952.228426620371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45952.228426620371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45952.228426620371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45952.228426620371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45952.228426620371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45952.228426620371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45952.228426620371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45952.228426620371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45952.228426620371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45952.228426620371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45952.228426620371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45952.228426620371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45952.228426620371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45952.228426620371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45952.228426620371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45952.228426620371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45952.228426620371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45952.228426620371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45952.228426620371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45952.228426620371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45952.228426620371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45952.228426620371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45952.228426620371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45952.228426620371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45952.228426620371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45952.228426620371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45952.228426620371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45952.228426620371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45952.228426620371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45952.228426620371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45952.228426620371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45952.228426620371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45952.228426620371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45952.228426620371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45952.228426620371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45952.228426620371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45952.228426620371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45952.228426620371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45952.228426620371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45952.228426620371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45952.228426620371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45952.228426620371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45952.228426620371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45952.228426620371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45952.228426620371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45952.228426620371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45952.228426620371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45952.228426620371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45952.228426620371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45952.228426620371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45952.228426620371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45952.228426620371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45952.228426620371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45952.228426620371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45952.228426620371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45952.228426620371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45952.228426620371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45952.228426620371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45952.228426620371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45952.228426620371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45952.228426620371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45952.228426620371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45952.228426620371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45952.228426620371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45952.228426620371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45952.228426620371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45952.228426620371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45952.228426620371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45952.228426620371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45952.228426620371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45952.228426620371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45952.228426620371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45952.228426620371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45952.228426620371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45952.228426620371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45952.228426620371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45952.228426620371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45952.228426620371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45952.228426620371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45952.228426620371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45952.228426620371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45952.228426620371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45952.228426620371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45952.228426620371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45952.228426620371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45952.228426620371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45952.228426620371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45952.228426620371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45952.228426620371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45952.228426620371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45952.228426620371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45952.228426620371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45952.228426620371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45952.228426620371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45952.228426620371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45952.228426620371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45952.228426620371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45952.228426620371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45952.228426620371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45952.228426620371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45952.228426620371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45952.228426620371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45952.228426620371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45952.228426620371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45952.228426620371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45952.228426620371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45952.228426620371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45952.228426620371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45952.228426620371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45952.228426620371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45952.228426620371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45952.228426620371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45952.228426620371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45952.228426620371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45952.228426620371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45952.228426620371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45952.228426620371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45952.228426620371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45952.228426620371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45952.228426620371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45952.228426620371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45952.228426620371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45952.228426620371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45952.228426620371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45952.228426620371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45952.228426620371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45952.228426620371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45952.228426620371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45952.228426620371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45952.228426620371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45952.228426620371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45952.228426620371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45952.228426620371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45952.228426620371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45952.228426620371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45952.228426620371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45952.228426620371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45952.228426620371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45952.228426620371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45952.228426620371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45952.228426620371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45952.228426620371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45952.228426620371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45952.228426620371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45952.228426620371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45952.228426620371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45952.228426620371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45952.228426620371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45952.228426620371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45952.228426620371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45952.228426620371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45952.228426620371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45952.228426620371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45952.228426620371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45952.228426620371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45952.228426620371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45952.228426620371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45952.228426620371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45952.228426620371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45952.228426620371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45952.228426620371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45952.228426620371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45952.228426620371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45952.228426620371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45952.228426620371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45952.228426620371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45952.228426620371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45952.228426620371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45952.228426620371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45952.228426620371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45952.228426620371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45952.228426620371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45952.228426620371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45952.228426620371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45952.228426620371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45952.228426620371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45952.228426620371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45952.228426620371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45952.228426620371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45952.228426620371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45952.228426620371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45952.228426620371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45952.228426620371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45952.228426620371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45952.228426620371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45952.228426620371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45952.228426620371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45952.228426620371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45952.228426620371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45952.228426620371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45952.228426620371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45952.228426620371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45952.228426620371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45952.228426620371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45952.228426620371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45952.228426620371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45952.228426620371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45952.228426620371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45952.228426620371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45952.228426620371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45952.228426620371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45952.228426620371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45952.228426620371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45952.228426620371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45952.228426620371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45952.228426620371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45952.228426620371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45952.228426620371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45952.228426620371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45952.228426620371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45952.228426620371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45952.228426620371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45952.228426620371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45952.228426620371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45952.228426620371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45952.228426620371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45952.228426620371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45952.228426620371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45952.228426620371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45952.228426620371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45952.228426620371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45952.228426620371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45952.228426620371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45952.228426620371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45952.228426620371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45952.228426620371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45952.228426620371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45952.228426620371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45952.228426620371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45952.228426620371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45952.228426620371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45952.228426620371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45952.228426620371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45952.228426620371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45952.228426620371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45952.228426620371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45952.228426620371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45952.228426620371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45952.228426620371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45952.228426620371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45952.228426620371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45952.228426620371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45952.228426620371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45952.228426620371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45952.228426620371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45952.228426620371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45952.228426620371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45952.228426620371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45952.228426620371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45952.228426620371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45952.228426620371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45952.228426620371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45952.228426620371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45952.228426620371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45952.228426620371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45952.228426620371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45952.228426620371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45952.228426620371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45952.228426620371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45952.228426620371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45952.228426620371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45952.228426620371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45952.228426620371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45952.228426620371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45952.228426620371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45952.228426620371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45952.228426620371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45952.228426620371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45952.228426620371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45952.228426620371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45952.228426620371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45952.228426620371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45952.228426620371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45952.228426620371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45952.228426620371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45952.228426620371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45952.228426620371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45952.228426620371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45952.228426620371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45952.228426620371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45952.228426620371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45952.228426620371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45952.228426620371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45952.228426620371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45952.228426620371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45952.228426620371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45952.228426620371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45952.228426620371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45952.228426620371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45952.228426620371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45952.228426620371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45952.228426620371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45952.228426620371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45952.228426620371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45952.228426620371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45952.228426620371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45952.228426620371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45952.228426620371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45952.228426620371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45952.228426620371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45952.228426620371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45952.228426620371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45952.228426620371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45952.228426620371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45952.228426620371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45952.228426620371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45952.228426620371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45952.228426620371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45952.228426620371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45952.228426620371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45952.228426620371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45952.228426620371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45952.228426620371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45952.228426620371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45952.228426620371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45952.228426620371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45952.228426620371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45952.228426620371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45952.228426620371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45952.228426620371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45952.228426620371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45952.228426620371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45952.228426620371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45952.228426620371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45952.228426620371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45952.228426620371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45952.228426620371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45952.228426620371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45952.228426620371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45952.228426620371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45952.228426620371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45952.228426620371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45952.228426620371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45952.228426620371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45952.228426620371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45952.228426620371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45952.228426620371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45952.228426620371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45952.228426620371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45952.228426620371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45952.228426620371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45952.228426620371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45952.228426620371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45952.228426620371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45952.228426620371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45952.228426620371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45952.228426620371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45952.228426620371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45952.228426620371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45952.228426620371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45952.228426620371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45952.228426620371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45952.228426620371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45952.228426620371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45952.228426620371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45952.228426620371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45952.228426620371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45952.228426620371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45952.228426620371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45952.228426620371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45952.228426620371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45952.228426620371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45952.228426620371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45952.228426620371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45952.228426620371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45952.228426620371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45952.228426620371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45952.228426620371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45952.228426620371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45952.228426620371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45952.228426620371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45952.228426620371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45952.228426620371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45952.228426620371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45952.228426620371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45952.228426620371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45952.228426620371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45952.228426620371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45952.228426620371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45952.228426620371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45952.228426620371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45952.228426620371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45952.228426620371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45952.228426620371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45952.228426620371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45952.228426620371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45952.228426620371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45952.228426620371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45952.228426620371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45952.228426620371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45952.228426620371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45952.228426620371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45952.228426620371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45952.228426620371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45952.228426620371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45952.228426620371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45952.228426620371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45952.228426620371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45952.228426620371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45952.228426620371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45952.228426620371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45952.228426620371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45952.228426620371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45952.228426620371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45952.228426620371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45952.228426620371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45952.228426620371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45952.228426620371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45952.228426620371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45952.228426620371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45952.228426620371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45952.228426620371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45952.228426620371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45952.228426620371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45952.228426620371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45952.228426620371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45952.228426620371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45952.228426620371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45952.228426620371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45952.228426620371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45952.228426620371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45952.228426620371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45952.228426620371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45952.228426620371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45952.228426620371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45952.228426620371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45952.228426620371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45952.228426620371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45952.228426620371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45952.228426620371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45952.228426620371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45952.228426620371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45952.228426620371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45952.228426620371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45952.228426620371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45952.228426620371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45952.228426620371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45952.228426620371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45952.228426620371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45952.228426620371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45952.228426620371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45952.228426620371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45952.228426620371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45952.228426620371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45952.228426620371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45952.228426620371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45952.228426620371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45952.228426620371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45952.228426620371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45952.228426620371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45952.228426620371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45952.228426620371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45952.228426620371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45952.228426620371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45952.228426620371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45952.228426620371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45952.228426620371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45952.228426620371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45952.228426620371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45952.228426620371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45952.228426620371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45952.228426620371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45952.228426620371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45952.228426620371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45952.228426620371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45952.228426620371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45952.228426620371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45952.228426620371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45952.228426620371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45952.228426620371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45952.228426620371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45952.228426620371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45952.228426620371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45952.228426620371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45952.228426620371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45952.228426620371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45952.228426620371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45952.228426620371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45952.228426620371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45952.228426620371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45952.228426620371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45952.228426620371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45952.228426620371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45952.228426620371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45952.228426620371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45952.228426620371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45952.228426620371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45952.228426620371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45952.228426620371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45952.228426620371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45952.228426620371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45952.228426620371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45952.228426620371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45952.228426620371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45952.228426620371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45952.228426620371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45952.228426620371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45952.228426620371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45952.228426620371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45952.228426620371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45952.228426620371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45952.228426620371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45952.228426620371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45952.228426620371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45952.228426620371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45952.228426620371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45952.228426620371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45952.228426620371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45952.228426620371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45952.228426620371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45952.228426620371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45952.228426620371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45952.228426620371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45952.228426620371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45952.228426620371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45952.228426620371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45952.228426620371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45952.228426620371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45952.228426620371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45952.228426620371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45952.228426620371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45952.228426620371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45952.228426620371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45952.228426620371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45952.228426620371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45952.228426620371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45952.228426620371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45952.228426620371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45952.228426620371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45952.228426620371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45952.228426620371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45952.228426620371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45952.228426620371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45952.228426620371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45952.228426620371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45952.228426620371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45952.228426620371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45952.228426620371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45952.228426620371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45952.228426620371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45952.228426620371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45952.228426620371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45952.228426620371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45952.228426620371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45952.228426620371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45952.228426620371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45952.228426620371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45952.228426620371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45952.228426620371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45952.228426620371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45952.228426620371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45952.228426620371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45952.228426620371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45952.228426620371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45952.228426620371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45952.228426620371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45952.228426620371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45952.228426620371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45952.228426620371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45952.228426620371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45952.228426620371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45952.228426620371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45952.228426620371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45952.228426620371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45952.228426620371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45952.228426620371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45952.228426620371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45952.228426620371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45952.228426620371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45952.228426620371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45952.228426620371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45952.228426620371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45952.228426620371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45952.228426620371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45952.228426620371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45952.228426620371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45952.228426620371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45952.228426620371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45952.228426620371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45952.228426620371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45952.228426620371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45952.228426620371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45952.228426620371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45952.228426620371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45952.228426620371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45952.228426620371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45952.228426620371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45952.228426620371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45952.228426620371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45952.228426620371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45952.228426620371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45952.228426620371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45952.228426620371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45952.228426620371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45952.228426620371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45952.228426620371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45952.228426620371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45952.228426620371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45952.228426620371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45952.228426620371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45952.228426620371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45952.228426620371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45952.228426620371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45952.228426620371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45952.228426620371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45952.228426620371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45952.228426620371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45952.228426620371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45952.228426620371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45952.228426620371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45952.228426620371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45952.228426620371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45952.228426620371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45952.228426620371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45952.228426620371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45952.228426620371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45952.228426620371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45952.228426620371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45952.228426620371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45952.228426620371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45952.228426620371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45952.228426620371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45952.228426620371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45952.228426620371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45952.228426620371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45952.228426620371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45952.228426620371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45952.228426620371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45952.228426620371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45952.228426620371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45952.228426620371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45952.228426620371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45952.228426620371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45952.228426620371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45952.228426620371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45952.228426620371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45952.228426620371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45952.228426620371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45952.228426620371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45952.228426620371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45952.228426620371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45952.228426620371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45952.228426620371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45952.228426620371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45952.228426620371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45952.228426620371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45952.228426620371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45952.228426620371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45952.228426620371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45952.228426620371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45952.228426620371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45952.228426620371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45952.228426620371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45952.228426620371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45952.228426620371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45952.228426620371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45952.228426620371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45952.228426620371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45952.228426620371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45952.228426620371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45952.228426620371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45952.228426620371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45952.228426620371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45952.228426620371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45952.228426620371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45952.228426620371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45952.228426620371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45952.228426620371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45952.228426620371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45952.228426620371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45952.228426620371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45952.228426620371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45952.228426620371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45952.228426620371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45952.228426620371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45952.228426620371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45952.228426620371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45952.228426620371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45952.228426620371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45952.228426620371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45952.228426620371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45952.228426620371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45952.228426620371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45952.228426620371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45952.228426620371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45952.228426620371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45952.228426620371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45952.228426620371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45952.228426620371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45952.228426620371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45952.228426620371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45952.228426620371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45952.228426620371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45952.228426620371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45952.228426620371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45952.228426620371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45952.228426620371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45952.228426620371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45952.228426620371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45952.228426620371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45952.228426620371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45952.228426620371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45952.228426620371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45952.228426620371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45952.228426620371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45952.228426620371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45952.228426620371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45952.228426620371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45952.228426620371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45952.228426620371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45952.228426620371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45952.228426620371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45952.228426620371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45952.228426620371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45952.228426620371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45952.228426620371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45952.228426620371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45952.228426620371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45952.228426620371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45952.228426620371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45952.228426620371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45952.228426620371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45952.228426620371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45952.228426620371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45952.228426620371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45952.228426620371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45952.228426620371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45952.228426620371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45952.228426620371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45952.228426620371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45952.228426620371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45952.228426620371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45952.228426620371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45952.228426620371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45952.228426620371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45952.228426620371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45952.228426620371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45952.228426620371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45952.228426620371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45952.228426620371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45952.228426620371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45952.228426620371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45952.228426620371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45952.228426620371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45952.228426620371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45952.228426620371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45952.228426620371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45952.228426620371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45952.228426620371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45952.228426620371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45952.228426620371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45952.228426620371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45952.228426620371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45952.228426620371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45952.228426620371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45952.228426620371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45952.228426620371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45952.228426620371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45952.228426620371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45952.228426620371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45952.228426620371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45952.228426620371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45952.228426620371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45952.228426620371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45952.228426620371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45952.228426620371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45952.228426620371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45952.228426620371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45952.228426620371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45952.228426620371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45952.228426620371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45952.228426620371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45952.228426620371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45952.228426620371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45952.228426620371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45952.228426620371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45952.228426620371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45952.228426620371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45952.228426620371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45952.228426620371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45952.228426620371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45952.228426620371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45952.228426620371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45952.228426620371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45952.228426620371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45952.228426620371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45952.228426620371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45952.228426620371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45952.228426620371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45952.228426620371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45952.228426620371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45952.228426620371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45952.228426620371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45952.228426620371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45952.228426620371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45952.228426620371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45952.228426620371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45952.228426620371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45952.228426620371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45952.228426620371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45952.228426620371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45952.228426620371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45952.228426620371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45952.228426620371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45952.228426620371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45952.228426620371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45952.228426620371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45952.228426620371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45952.228426620371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45952.228426620371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45952.228426620371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45952.228426620371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45952.228426620371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45952.228426620371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45952.228426620371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45952.228426620371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45952.228426620371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45952.228426620371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45952.228426620371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45952.228426620371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45952.228426620371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45952.228426620371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45952.228426620371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45952.228426620371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45952.228426620371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45952.228426620371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45952.228426620371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45952.228426620371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45952.228426620371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45952.228426620371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45952.228426620371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45952.228426620371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45952.228426620371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45952.228426620371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45952.228426620371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45952.228426620371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45952.228426620371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45952.228426620371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45952.228426620371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45952.228426620371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45952.228426620371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45952.228426620371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45952.228426620371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45952.228426620371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45952.228426620371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45952.228426620371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45952.228426620371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45952.228426620371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45952.228426620371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45952.228426620371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45952.228426620371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45952.228426620371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45952.228426620371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45952.228426620371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45952.228426620371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45952.228426620371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45952.228426620371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45952.228426620371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45952.228426620371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45952.228426620371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45952.228426620371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45952.228426620371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45952.228426620371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45952.228426620371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45952.228426620371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45952.228426620371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45952.228426620371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45952.228426620371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45952.228426620371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45952.228426620371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45952.228426620371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45952.228426620371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45952.228426620371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45952.228426620371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45952.228426620371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45952.228426620371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45952.228426620371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45952.228426620371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45952.228426620371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45952.228426620371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45952.228426620371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45952.228426620371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45952.228426620371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45952.228426620371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45952.228426620371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45952.228426620371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45952.228426620371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45952.228426620371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45952.228426620371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45952.228426620371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45952.228426620371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45952.228426620371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45952.228426620371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45952.228426620371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45952.228426620371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45952.228426620371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45952.228426620371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45952.228426620371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45952.228426620371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45952.228426620371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45952.228426620371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45952.228426620371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45952.228426620371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45952.228426620371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45952.228426620371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45952.228426620371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45952.228426620371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45952.228426620371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45952.228426620371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45952.228426620371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45952.228426620371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45952.228426620371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45952.228426620371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45952.228426620371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45952.228426620371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45952.228426620371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45952.228426620371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45952.228426620371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45952.228426620371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45952.228426620371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45952.228426620371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45952.228426620371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45952.228426620371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45952.228426620371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45952.228426620371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45952.228426620371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248.74770902777527</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0.25064884259336395</v>
      </c>
      <c r="H3" s="125">
        <v>45951.971921296295</v>
      </c>
      <c r="I3" s="121" t="str">
        <f>IFERROR(VLOOKUP(D3,DB!A:F,6,0),"")</f>
        <v>Generator-SG</v>
      </c>
      <c r="J3" s="121" t="str">
        <f>IFERROR(VLOOKUP(D3,DB!A:G,7,0),"")</f>
        <v>No BB Shifted</v>
      </c>
      <c r="K3" s="127" t="s">
        <v>39093</v>
      </c>
      <c r="L3" s="123" t="str">
        <f>IFERROR(VLOOKUP(D3,DB!A:I,9,0),"")</f>
        <v>Latis</v>
      </c>
    </row>
    <row r="4" spans="1:16" ht="15" customHeight="1">
      <c r="A4" s="121" t="s">
        <v>39094</v>
      </c>
      <c r="B4" s="121" t="str">
        <f>IFERROR(VLOOKUP(D4,DB!A:K,11,0),"")</f>
        <v>R4</v>
      </c>
      <c r="C4" s="122">
        <v>3</v>
      </c>
      <c r="D4" s="123" t="s">
        <v>36296</v>
      </c>
      <c r="E4" s="100" t="s">
        <v>38998</v>
      </c>
      <c r="F4" s="125">
        <v>45952.125868055555</v>
      </c>
      <c r="G4" s="126">
        <f ca="1">IFERROR(NOW()-F4,"")</f>
        <v>0.10255856481671799</v>
      </c>
      <c r="H4" s="125">
        <v>45952.118935185186</v>
      </c>
      <c r="I4" s="121" t="str">
        <f>IFERROR(VLOOKUP(D4,DB!A:F,6,0),"")</f>
        <v>Generator-SG</v>
      </c>
      <c r="J4" s="121" t="str">
        <f>IFERROR(VLOOKUP(D4,DB!A:G,7,0),"")</f>
        <v>In progress</v>
      </c>
      <c r="K4" s="127" t="s">
        <v>39095</v>
      </c>
      <c r="L4" s="123" t="str">
        <f>IFERROR(VLOOKUP(D4,DB!A:I,9,0),"")</f>
        <v>Latis</v>
      </c>
    </row>
    <row r="5" spans="1:16" ht="15" customHeight="1">
      <c r="A5" s="121" t="s">
        <v>39096</v>
      </c>
      <c r="B5" s="121" t="str">
        <f>IFERROR(VLOOKUP(D5,DB!A:K,11,0),"")</f>
        <v>R4</v>
      </c>
      <c r="C5" s="122">
        <v>1</v>
      </c>
      <c r="D5" s="123" t="s">
        <v>28202</v>
      </c>
      <c r="E5" s="100" t="s">
        <v>38998</v>
      </c>
      <c r="F5" s="125">
        <v>45952.152013888888</v>
      </c>
      <c r="G5" s="126">
        <f ca="1">IFERROR(NOW()-F5,"")</f>
        <v>7.6412731483287644E-2</v>
      </c>
      <c r="H5" s="125">
        <v>45952.213645833333</v>
      </c>
      <c r="I5" s="121" t="str">
        <f>IFERROR(VLOOKUP(D5,DB!A:F,6,0),"")</f>
        <v>SCECO</v>
      </c>
      <c r="J5" s="121" t="str">
        <f>IFERROR(VLOOKUP(D5,DB!A:G,7,0),"")</f>
        <v>Dead</v>
      </c>
      <c r="K5" s="127" t="s">
        <v>39097</v>
      </c>
      <c r="L5" s="123" t="str">
        <f>IFERROR(VLOOKUP(D5,DB!A:I,9,0),"")</f>
        <v>Latis</v>
      </c>
    </row>
    <row r="6" spans="1:16" ht="15" customHeight="1">
      <c r="A6" s="121"/>
      <c r="B6" s="121" t="str">
        <f>IFERROR(VLOOKUP(D6,DB!A:K,11,0),"")</f>
        <v/>
      </c>
      <c r="C6" s="122"/>
      <c r="D6" s="95"/>
      <c r="E6" s="100"/>
      <c r="F6" s="125"/>
      <c r="G6" s="126">
        <f ca="1">IFERROR(NOW()-F6,"")</f>
        <v>45952.228426620371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45952.228426620371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45952.228426620371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45952.228426620371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45952.228426620371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45952.228426620371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45952.228426620371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45952.228426620371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45952.228426620371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45952.228426620371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45952.228426620371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45952.228426620371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45952.228426620371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45952.228426620371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45952.228426620371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45952.228426620371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45952.228426620371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45952.228426620371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45952.228426620371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45952.228426620371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45952.228426620371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45952.228426620371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45952.228426620371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45952.228426620371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45952.228426620371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45952.228426620371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45952.228426620371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45952.228426620371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45952.228426620371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45952.228426620371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45952.228426620371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45952.228426620371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45952.228426620371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45952.228426620371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45952.228426620371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45952.228426620371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45952.228426620371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45952.228426620371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45952.228426620371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45952.228426620371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45952.228426620371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45952.228426620371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45952.228426620371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45952.228426620371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45952.228426620371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45952.228426620371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45952.228426620371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45952.228426620371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45952.228426620371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45952.228426620371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45952.228426620371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45952.228426620371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45952.228426620371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45952.228426620371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45952.228426620371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45952.228426620371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45952.228426620371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45952.228426620371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45952.228426620371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45952.228426620371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45952.228426620371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45952.228426620371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45952.228426620371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45952.228426620371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45952.228426620371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45952.228426620371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45952.228426620371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45952.228426620371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45952.228426620371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45952.228426620371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45952.228426620371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45952.228426620371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45952.228426620371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45952.228426620371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45952.228426620371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45952.228426620371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45952.228426620371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45952.228426620371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45952.228426620371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45952.228426620371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45952.228426620371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45952.228426620371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45952.228426620371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45952.228426620371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45952.228426620371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45952.228426620371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45952.228426620371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45952.228426620371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45952.228426620371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45952.228426620371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45952.228426620371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45952.228426620371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45952.228426620371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45952.228426620371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45952.228426620371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45952.228426620371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45952.228426620371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45952.228426620371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45952.228426620371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45952.228426620371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45952.228426620371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45952.228426620371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45952.228426620371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45952.228426620371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45952.228426620371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45952.228426620371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45952.228426620371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45952.228426620371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45952.228426620371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45952.228426620371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45952.228426620371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45952.228426620371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45952.228426620371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45952.228426620371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45952.228426620371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45952.228426620371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45952.228426620371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45952.228426620371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45952.228426620371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45952.228426620371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45952.228426620371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45952.228426620371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45952.228426620371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45952.228426620371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45952.228426620371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45952.228426620371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45952.228426620371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45952.228426620371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45952.228426620371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45952.228426620371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45952.228426620371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45952.228426620371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45952.228426620371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45952.228426620371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45952.228426620371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45952.228426620371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45952.228426620371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45952.228426620371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45952.228426620371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45952.228426620371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45952.228426620371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45952.228426620371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45952.228426620371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45952.228426620371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45952.228426620371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45952.228426620371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45952.228426620371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45952.228426620371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45952.228426620371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45952.228426620371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45952.228426620371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45952.228426620371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45952.228426620371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45952.228426620371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45952.228426620371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45952.228426620371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45952.228426620371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45952.228426620371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45952.228426620371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45952.228426620371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45952.228426620371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45952.228426620371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45952.228426620371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45952.228426620371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45952.228426620371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45952.228426620371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45952.228426620371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45952.228426620371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45952.228426620371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45952.228426620371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45952.228426620371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45952.228426620371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45952.228426620371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45952.228426620371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45952.228426620371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45952.228426620371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45952.228426620371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45952.228426620371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45952.228426620371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45952.228426620371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45952.228426620371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45952.228426620371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45952.228426620371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45952.228426620371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45952.228426620371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45952.228426620371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45952.228426620371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45952.228426620371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45952.228426620371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45952.228426620371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45952.228426620371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45952.228426620371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45952.228426620371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45952.228426620371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45952.228426620371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45952.228426620371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45952.228426620371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45952.228426620371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45952.228426620371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45952.228426620371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45952.228426620371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45952.228426620371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45952.228426620371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45952.228426620371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45952.228426620371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45952.228426620371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45952.228426620371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45952.228426620371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45952.228426620371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45952.228426620371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45952.228426620371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45952.228426620371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45952.228426620371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45952.228426620371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45952.228426620371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45952.228426620371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45952.228426620371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45952.228426620371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45952.228426620371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45952.228426620371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45952.228426620371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45952.228426620371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45952.228426620371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45952.228426620371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45952.228426620371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45952.228426620371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45952.228426620371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45952.228426620371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45952.228426620371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45952.228426620371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45952.228426620371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45952.228426620371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45952.228426620371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45952.228426620371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45952.228426620371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45952.228426620371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45952.228426620371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45952.228426620371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45952.228426620371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45952.228426620371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45952.228426620371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45952.228426620371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45952.228426620371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45952.228426620371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45952.228426620371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45952.228426620371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45952.228426620371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45952.228426620371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45952.228426620371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45952.228426620371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45952.228426620371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45952.228426620371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45952.228426620371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45952.228426620371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45952.228426620371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45952.228426620371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45952.228426620371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45952.228426620371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45952.228426620371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45952.228426620371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45952.228426620371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45952.228426620371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45952.228426620371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45952.228426620371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45952.228426620371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45952.228426620371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45952.228426620371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45952.228426620371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45952.228426620371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45952.228426620371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45952.228426620371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45952.228426620371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45952.228426620371</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45952.228426620371</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tabSelected="1" workbookViewId="0">
      <selection activeCell="A6" sqref="A6:XFD8"/>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60.396366435183154</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26.039549305554829</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7.4568525462964317</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3.5673155092590605</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45952.228426620371</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45952.228426620371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45952.228426388887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45952.228426388887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45952.228426388887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45952.228426388887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45952.228426620371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45952.228426620371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45952.228426620371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45952.228426620371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45952.228426620371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45952.228426620371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45952.228426620371</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45952.228426620371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45952.228426620371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45952.228426620371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45952.228426620371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45952.228426620371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45952.228426620371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45952.228426620371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45952.228426620371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45952.228426620371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45952.228426620371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45952.228426620371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45952.228426620371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45952.228426620371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45952.228426620371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45952.228426620371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45952.228426620371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45952.228426620371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45952.228426620371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45952.228426620371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45952.228426620371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45952.228426620371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45952.228426620371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45952.228426620371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45952.228426620371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45952.228426620371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45952.228426620371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45952.228426620371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45952.228426620371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45952.228426620371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45952.228426620371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45952.228426620371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45952.228426620371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45952.228426620371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45952.228426620371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45952.228426620371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45952.228426620371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45952.228426620371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45952.228426620371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45952.228426620371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45952.228426620371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45952.228426620371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45952.228426620371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45952.228426620371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45952.228426620371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45952.228426620371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45952.228426620371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45952.228426620371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45952.228426620371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45952.228426620371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45952.228426620371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45952.228426620371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45952.228426620371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45952.228426620371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45952.228426620371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45952.228426620371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45952.228426620371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45952.228426620371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45952.228426620371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45952.228426620371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45952.228426620371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45952.228426620371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45952.228426620371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45952.228426620371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45952.228426620371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45952.228426620371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45952.228426620371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45952.228426620371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45952.228426620371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45952.228426620371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45952.228426620371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45952.228426620371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45952.228426620371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45952.228426620371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45952.228426620371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45952.228426620371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45952.228426620371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45952.228426620371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45952.228426620371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45952.228426620371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45952.228426620371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45952.228426620371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45952.228426620371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45952.228426620371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45952.228426620371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45952.228426620371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45952.228426620371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45952.228426620371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45952.228426620371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45952.228426620371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45952.228426620371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45952.228426620371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45952.228426620371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45952.228426620371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45952.228426620371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45952.228426620371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45952.228426620371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45952.228426620371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45952.228426620371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45952.228426620371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45952.228426620371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45952.228426620371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45952.228426620371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45952.228426620371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45952.228426620371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45952.228426620371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45952.228426620371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45952.228426620371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45952.228426620371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45952.228426620371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45952.228426620371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45952.228426620371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45952.228426620371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45952.228426620371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45952.228426620371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45952.228426620371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45952.228426620371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45952.228426620371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45952.228426620371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45952.228426620371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45952.228426620371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45952.228426620371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45952.228426620371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45952.228426620371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45952.228426620371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45952.228426620371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45952.228426620371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45952.228426620371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45952.228426620371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45952.228426620371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45952.228426620371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45952.228426620371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45952.228426620371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45952.228426620371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45952.228426620371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45952.228426620371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45952.228426620371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45952.228426620371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45952.228426620371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45952.228426620371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45952.228426620371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45952.228426620371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45952.228426620371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45952.228426620371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45952.228426620371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45952.228426620371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45952.228426620371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45952.228426620371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45952.228426620371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45952.228426620371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45952.228426620371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45952.228426620371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45952.228426620371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45952.228426620371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45952.228426620371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45952.228426620371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45952.228426620371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45952.228426620371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45952.228426620371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45952.228426620371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45952.228426620371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45952.228426620371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45952.228426620371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45952.228426620371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45952.228426620371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45952.228426620371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45952.228426620371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45952.228426620371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45952.228426620371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45952.228426620371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45952.228426620371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45952.228426620371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45952.228426620371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45952.228426620371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45952.228426620371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45952.228426620371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45952.228426620371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45952.228426620371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45952.228426620371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45952.228426620371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45952.228426620371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45952.228426620371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45952.228426620371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45952.228426620371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45952.228426620371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45952.228426620371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45952.228426620371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45952.228426620371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45952.228426620371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45952.228426620371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45952.228426620371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45952.228426620371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45952.228426620371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45952.228426620371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45952.228426620371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45952.228426620371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45952.228426620371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45952.228426620371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45952.228426620371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45952.228426620371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45952.228426620371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45952.228426620371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45952.228426620371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45952.228426620371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45952.228426620371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45952.228426620371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45952.228426620371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45952.228426620371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45952.228426620371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45952.228426620371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45952.228426620371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45952.228426620371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45952.228426620371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45952.228426620371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45952.228426620371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45952.228426620371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45952.228426620371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45952.228426620371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45952.228426620371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45952.228426620371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45952.228426620371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45952.228426620371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45952.228426620371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45952.228426620371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45952.228426620371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45952.228426620371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45952.228426620371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45952.228426620371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45952.228426620371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45952.228426620371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45952.228426620371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45952.228426620371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45952.228426620371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45952.228426620371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45952.228426620371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45952.228426620371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45952.228426620371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45952.228426620371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45952.228426620371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45952.228426620371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45952.228426620371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45952.228426620371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45952.228426620371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45952.228426620371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45952.228426620371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45952.228426620371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45952.228426620371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45952.228426620371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45952.228426620371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45952.228426620371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45952.228426620371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45952.228426620371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45952.228426620371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45952.228426620371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45952.228426620371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45952.228426620371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45952.228426620371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45952.228426620371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45952.228426620371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45952.228426620371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45952.228426620371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45952.228426620371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45952.228426620371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45952.228426620371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45952.228426620371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45952.228426620371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45952.228426620371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45952.228426620371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45952.228426620371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45952.228426620371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45952.228426620371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45952.228426620371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45952.228426620371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45952.228426620371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45952.228426620371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45952.228426620371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45952.228426620371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45952.228426620371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45952.228426620371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45952.228426620371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45952.228426620371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45952.228426620371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45952.228426620371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45952.228426620371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45952.228426620371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45952.228426620371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45952.228426620371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45952.228426620371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45952.228426620371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45952.228426620371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45952.228426620371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45952.228426620371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45952.228426620371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45952.228426620371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45952.228426620371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45952.228426620371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45952.228426620371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45952.228426620371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45952.228426620371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45952.228426620371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45952.228426620371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45952.228426620371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45952.228426620371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45952.228426620371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45952.228426620371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45952.228426620371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45952.228426620371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45952.228426620371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45952.228426620371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45952.228426620371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45952.228426620371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45952.228426620371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45952.228426620371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45952.228426620371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45952.228426620371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45952.228426620371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45952.228426620371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45952.228426620371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45952.228426620371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45952.228426620371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45952.228426620371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45952.228426620371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45952.228426620371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45952.228426620371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45952.228426620371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45952.228426620371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45952.228426620371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45952.228426620371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45952.228426620371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45952.228426620371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45952.228426620371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45952.228426620371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45952.228426620371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45952.228426620371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45952.228426620371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45952.228426620371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45952.228426620371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45952.228426620371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45952.228426620371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45952.228426620371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45952.228426620371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45952.228426620371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45952.228426620371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45952.228426620371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45952.228426620371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45952.228426620371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45952.228426620371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45952.228426620371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45952.228426620371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45952.228426620371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45952.228426620371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45952.228426620371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45952.228426620371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45952.228426620371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45952.228426620371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45952.228426620371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45952.228426620371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45952.228426620371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45952.228426620371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45952.228426620371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45952.228426620371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45952.228426620371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45952.228426620371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45952.228426620371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45952.228426620371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45952.228426620371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45952.228426620371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45952.228426620371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45952.228426620371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45952.228426620371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45952.228426620371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45952.228426620371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45952.228426620371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45952.228426620371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45952.228426620371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45952.228426620371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45952.228426620371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45952.228426620371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45952.228426620371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45952.228426620371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45952.228426620371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45952.228426620371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45952.228426620371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45952.228426620371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45952.228426620371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45952.228426620371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45952.228426620371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45952.228426620371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45952.228426620371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45952.228426620371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45952.228426620371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45952.228426620371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45952.228426620371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45952.228426620371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45952.228426620371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45952.228426620371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45952.228426620371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45952.228426620371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45952.228426620371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45952.228426620371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45952.228426620371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45952.228426620371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45952.228426620371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45952.228426620371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45952.228426620371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45952.228426620371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45952.228426620371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45952.228426620371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45952.228426620371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45952.228426620371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45952.228426620371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45952.228426620371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45952.228426620371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45952.228426620371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45952.228426620371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45952.228426620371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45952.228426620371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45952.228426620371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45952.228426620371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45952.228426620371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45952.228426620371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45952.228426620371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45952.228426620371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45952.228426620371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45952.228426620371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45952.228426620371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45952.228426620371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45952.228426620371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45952.228426620371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45952.228426620371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45952.228426620371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45952.228426620371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45952.228426620371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45952.228426620371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45952.228426620371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45952.228426620371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45952.228426620371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45952.228426620371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45952.228426620371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45952.228426620371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45952.228426620371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45952.228426620371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45952.228426620371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45952.228426620371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45952.228426620371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45952.228426620371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45952.228426620371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45952.228426620371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45952.228426620371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45952.228426620371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45952.228426620371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45952.228426620371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45952.228426620371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45952.228426620371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45952.228426620371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45952.228426620371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45952.228426620371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45952.228426620371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45952.228426620371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45952.228426620371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45952.228426620371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45952.228426620371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45952.228426620371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45952.228426620371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45952.228426620371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45952.228426620371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45952.228426620371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45952.228426620371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45952.228426620371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45952.228426620371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45952.228426620371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45952.228426620371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45952.228426620371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45952.228426620371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45952.228426620371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45952.228426620371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45952.228426620371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45952.228426620371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45952.228426620371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45952.228426620371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45952.228426620371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45952.228426620371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45952.228426620371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45952.228426620371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45952.228426620371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45952.228426620371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45952.228426620371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45952.228426620371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45952.228426620371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45952.228426620371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45952.228426620371</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45952.228426620371</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45952.228426620371</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45952.228426620371</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45952.228426620371</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45952.228426620371</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30" ht="15"/>
    <row r="1332" ht="15"/>
    <row r="1333"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F3" sqref="F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45952.228426620371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45952.228426620371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45952.228426620371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45952.228426620371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45952.228426620371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45952.228426620371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45952.228426620371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45952.228426620371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45952.228426620371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45952.228426620371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45952.228426620371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45952.228426620371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45952.228426620371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45952.228426620371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45952.228426620371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45952.228426620371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45952.228426620371</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2025-10-22T02:30:59Z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